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HIBETSU\Desktop\DDDD\Dドライブ\24_財政状況公表\Ｒ３決算\R5.10.2\提出用(R5.10.12再提出）\"/>
    </mc:Choice>
  </mc:AlternateContent>
  <bookViews>
    <workbookView xWindow="0" yWindow="0" windowWidth="23040" windowHeight="9192"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C37" i="10"/>
  <c r="CO36" i="10"/>
  <c r="BE36" i="10"/>
  <c r="AM36" i="10"/>
  <c r="C36" i="10"/>
  <c r="CO35" i="10"/>
  <c r="BE35" i="10"/>
  <c r="CO34" i="10"/>
  <c r="BW34" i="10"/>
  <c r="BW35" i="10" s="1"/>
  <c r="BW36" i="10" s="1"/>
  <c r="BW37" i="10" s="1"/>
  <c r="BW38"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c r="AM35" i="10" s="1"/>
  <c r="BE34" i="10" l="1"/>
</calcChain>
</file>

<file path=xl/sharedStrings.xml><?xml version="1.0" encoding="utf-8"?>
<sst xmlns="http://schemas.openxmlformats.org/spreadsheetml/2006/main" count="1101" uniqueCount="621">
  <si>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</si>
  <si>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</si>
  <si>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</si>
  <si>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</si>
  <si>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</si>
  <si>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</si>
  <si>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</si>
  <si>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</si>
  <si>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</si>
  <si>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</si>
  <si>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</si>
  <si>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</si>
  <si>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</si>
  <si>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</si>
  <si>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</si>
  <si>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</si>
  <si>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</si>
  <si>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</si>
  <si>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</si>
  <si>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</si>
  <si>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</si>
  <si>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</si>
  <si>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</si>
  <si>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</si>
  <si>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</si>
  <si>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</si>
  <si>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</si>
  <si>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</si>
  <si>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</si>
  <si>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</si>
  <si>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</si>
  <si>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</si>
  <si>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</si>
  <si>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</si>
  <si>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</si>
  <si>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</si>
  <si>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</si>
  <si>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</si>
  <si>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</si>
  <si>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</si>
  <si>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</si>
  <si>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</si>
  <si>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</si>
  <si>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</si>
  <si>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</si>
  <si>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</si>
  <si>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</si>
  <si>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</si>
  <si>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</si>
  <si>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</si>
  <si>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</si>
  <si>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</si>
  <si>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</si>
  <si>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</si>
  <si>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</si>
  <si>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</si>
  <si>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</si>
  <si>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</si>
  <si>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</si>
  <si>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</si>
  <si>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</si>
  <si>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</si>
  <si>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</si>
  <si>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</si>
  <si>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</si>
  <si>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</si>
  <si>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</si>
  <si>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</si>
  <si>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</si>
  <si>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</si>
  <si>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</si>
  <si>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</si>
  <si>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</si>
  <si>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</si>
  <si>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</si>
  <si>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</si>
  <si>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</si>
  <si>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</si>
  <si>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</si>
  <si>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</si>
  <si>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</si>
  <si>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</si>
  <si>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</si>
  <si>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</si>
  <si>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</si>
  <si>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</si>
  <si>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</si>
  <si>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</si>
  <si>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</si>
  <si>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</si>
  <si>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</si>
  <si>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</si>
  <si>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</si>
  <si>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</si>
  <si>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</si>
  <si>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</si>
  <si>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</si>
  <si>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</si>
  <si>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芦別市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</si>
  <si>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</si>
  <si>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</si>
  <si>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</si>
  <si>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</si>
  <si>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</si>
  <si>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</si>
  <si>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</si>
  <si>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</si>
  <si>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</si>
  <si>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</si>
  <si>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</si>
  <si>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</si>
  <si>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</si>
  <si>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</si>
  <si>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</si>
  <si>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</si>
  <si>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</si>
  <si>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</si>
  <si>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</si>
  <si>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</si>
  <si>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</si>
  <si>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</si>
  <si>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</si>
  <si>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</si>
  <si>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</si>
  <si>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</si>
  <si>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</si>
  <si>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</si>
  <si>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</si>
  <si>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</si>
  <si>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</si>
  <si>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</si>
  <si>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</si>
  <si>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</si>
  <si>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</si>
  <si>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</si>
  <si>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</si>
  <si>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</si>
  <si>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</si>
  <si>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</si>
  <si>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</si>
  <si>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</si>
  <si>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</si>
  <si>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</si>
  <si>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</si>
  <si>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</si>
  <si>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</si>
  <si>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</si>
  <si>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</si>
  <si>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</si>
  <si>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</si>
  <si>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</si>
  <si>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</si>
  <si>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市立芦別病院事業会計</t>
    <phoneticPr fontId="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</si>
  <si>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</si>
  <si>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</si>
  <si>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</si>
  <si>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</si>
  <si>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</si>
  <si>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</si>
  <si>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下水道事業特別会計</t>
    <phoneticPr fontId="5"/>
  </si>
  <si>
    <t>-</t>
    <phoneticPr fontId="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</si>
  <si>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</si>
  <si>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</si>
  <si>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</si>
  <si>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</si>
  <si>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</si>
  <si>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</si>
  <si>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</si>
  <si>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</si>
  <si>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</si>
  <si>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</si>
  <si>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</si>
  <si>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</si>
  <si>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</si>
  <si>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</si>
  <si>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</si>
  <si>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</si>
  <si>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</si>
  <si>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</si>
  <si>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</si>
  <si>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</si>
  <si>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</si>
  <si>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</si>
  <si>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</si>
  <si>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</si>
  <si>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</si>
  <si>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</si>
  <si>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</si>
  <si>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</si>
  <si>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</si>
  <si>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</si>
  <si>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</si>
  <si>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</si>
  <si>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</si>
  <si>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</si>
  <si>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</si>
  <si>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</si>
  <si>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</si>
  <si>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</si>
  <si>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</si>
  <si>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</si>
  <si>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</si>
  <si>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</si>
  <si>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</si>
  <si>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</si>
  <si>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</si>
  <si>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</si>
  <si>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</si>
  <si>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</si>
  <si>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</si>
  <si>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</si>
  <si>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</si>
  <si>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</si>
  <si>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</si>
  <si>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</si>
  <si>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</si>
  <si>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</si>
  <si>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</si>
  <si>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</si>
  <si>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</si>
  <si>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北海道芦別市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</si>
  <si>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</si>
  <si>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</si>
  <si>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</si>
  <si>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</si>
  <si>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</si>
  <si>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</si>
  <si>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</si>
  <si>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</si>
  <si>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</si>
  <si>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</si>
  <si>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</si>
  <si>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</si>
  <si>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</si>
  <si>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</si>
  <si>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</si>
  <si>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</si>
  <si>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</si>
  <si>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</si>
  <si>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</si>
  <si>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</si>
  <si>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</si>
  <si>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</si>
  <si>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</si>
  <si>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</si>
  <si>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</si>
  <si>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</si>
  <si>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</si>
  <si>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</si>
  <si>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</si>
  <si>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</si>
  <si>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</si>
  <si>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</si>
  <si>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</si>
  <si>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</si>
  <si>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</si>
  <si>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</si>
  <si>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</si>
  <si>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</si>
  <si>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</si>
  <si>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</si>
  <si>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</si>
  <si>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</si>
  <si>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</si>
  <si>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</si>
  <si>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</si>
  <si>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</si>
  <si>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</si>
  <si>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</si>
  <si>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</si>
  <si>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</si>
  <si>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</si>
  <si>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</si>
  <si>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</si>
  <si>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</si>
  <si>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</si>
  <si>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</si>
  <si>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</si>
  <si>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</si>
  <si>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</si>
  <si>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</si>
  <si>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</si>
  <si>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</si>
  <si>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</si>
  <si>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</si>
  <si>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</si>
  <si>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</si>
  <si>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</si>
  <si>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</si>
  <si>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</si>
  <si>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</si>
  <si>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</si>
  <si>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</si>
  <si>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</si>
  <si>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</si>
  <si>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</si>
  <si>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</si>
  <si>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</si>
  <si>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</si>
  <si>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</si>
  <si>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</si>
  <si>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</si>
  <si>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</si>
  <si>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</si>
  <si>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</si>
  <si>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</si>
  <si>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</si>
  <si>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</si>
  <si>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</si>
  <si>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</si>
  <si>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</si>
  <si>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</si>
  <si>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</si>
  <si>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</si>
  <si>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</si>
  <si>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</si>
  <si>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</si>
  <si>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</si>
  <si>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</si>
  <si>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</si>
  <si>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</si>
  <si>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</si>
  <si>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</si>
  <si>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</si>
  <si>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</si>
  <si>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</si>
  <si>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</si>
  <si>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</si>
  <si>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</si>
  <si>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</si>
  <si>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</si>
  <si>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</si>
  <si>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</si>
  <si>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</si>
  <si>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</si>
  <si>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</si>
  <si>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</si>
  <si>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</si>
  <si>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</si>
  <si>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</si>
  <si>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</si>
  <si>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</si>
  <si>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</si>
  <si>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</si>
  <si>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</si>
  <si>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</si>
  <si>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</si>
  <si>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</si>
  <si>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</si>
  <si>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</si>
  <si>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</si>
  <si>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</si>
  <si>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</si>
  <si>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</si>
  <si>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</si>
  <si>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</si>
  <si>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</si>
  <si>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</si>
  <si>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</si>
  <si>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</si>
  <si>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</si>
  <si>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</si>
  <si>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</si>
  <si>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</si>
  <si>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</si>
  <si>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</si>
  <si>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</si>
  <si>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</si>
  <si>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</si>
  <si>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</si>
  <si>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</si>
  <si>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</si>
  <si>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</si>
  <si>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</si>
  <si>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北海道芦別市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</si>
  <si>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</si>
  <si>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</si>
  <si>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</si>
  <si>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</si>
  <si>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</si>
  <si>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</si>
  <si>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</si>
  <si>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</si>
  <si>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</si>
  <si>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</si>
  <si>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</si>
  <si>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</si>
  <si>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</si>
  <si>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</si>
  <si>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</si>
  <si>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</si>
  <si>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</si>
  <si>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</si>
  <si>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</si>
  <si>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</si>
  <si>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</si>
  <si>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</si>
  <si>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</si>
  <si>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</si>
  <si>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</si>
  <si>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</si>
  <si>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</si>
  <si>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</si>
  <si>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</si>
  <si>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</si>
  <si>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</si>
  <si>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</si>
  <si>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</si>
  <si>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</si>
  <si>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</si>
  <si>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</si>
  <si>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</si>
  <si>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</si>
  <si>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介護サービス事業特別会計</t>
    <phoneticPr fontId="5"/>
  </si>
  <si>
    <t>水道事業会計</t>
    <phoneticPr fontId="5"/>
  </si>
  <si>
    <t>法適用企業</t>
    <phoneticPr fontId="5"/>
  </si>
  <si>
    <t>市立芦別病院事業会計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</si>
  <si>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</si>
  <si>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</si>
  <si>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</si>
  <si>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</si>
  <si>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</si>
  <si>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</si>
  <si>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</si>
  <si>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</si>
  <si>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</si>
  <si>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</si>
  <si>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</si>
  <si>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</si>
  <si>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</si>
  <si>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</si>
  <si>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</si>
  <si>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</si>
  <si>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</si>
  <si>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</si>
  <si>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</si>
  <si>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</si>
  <si>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</si>
  <si>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</si>
  <si>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</si>
  <si>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</si>
  <si>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</si>
  <si>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</si>
  <si>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</si>
  <si>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</si>
  <si>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</si>
  <si>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</si>
  <si>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</si>
  <si>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</si>
  <si>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</si>
  <si>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</si>
  <si>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</si>
  <si>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</si>
  <si>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</si>
  <si>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</si>
  <si>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</si>
  <si>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</si>
  <si>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</si>
  <si>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</si>
  <si>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</si>
  <si>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</si>
  <si>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</si>
  <si>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</si>
  <si>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</si>
  <si>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</si>
  <si>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</si>
  <si>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</si>
  <si>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</si>
  <si>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</si>
  <si>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</si>
  <si>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</si>
  <si>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</si>
  <si>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</si>
  <si>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</si>
  <si>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</si>
  <si>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</si>
  <si>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</si>
  <si>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</si>
  <si>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</si>
  <si>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</si>
  <si>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</si>
  <si>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</si>
  <si>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</si>
  <si>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市立芦別病院事業会計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</si>
  <si>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</si>
  <si>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</si>
  <si>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</si>
  <si>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</si>
  <si>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</si>
  <si>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</si>
  <si>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</si>
  <si>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</si>
  <si>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</si>
  <si>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</si>
  <si>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</si>
  <si>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</si>
  <si>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</si>
  <si>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</si>
  <si>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</si>
  <si>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</si>
  <si>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</si>
  <si>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</si>
  <si>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</si>
  <si>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</si>
  <si>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</si>
  <si>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</si>
  <si>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</si>
  <si>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</si>
  <si>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</si>
  <si>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</si>
  <si>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</si>
  <si>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</si>
  <si>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</si>
  <si>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</si>
  <si>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</si>
  <si>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</si>
  <si>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</si>
  <si>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</si>
  <si>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</si>
  <si>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</si>
  <si>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</si>
  <si>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</si>
  <si>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</si>
  <si>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</si>
  <si>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</si>
  <si>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</si>
  <si>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</si>
  <si>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</si>
  <si>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</si>
  <si>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</si>
  <si>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</si>
  <si>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</si>
  <si>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</si>
  <si>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</si>
  <si>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</si>
  <si>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</si>
  <si>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</si>
  <si>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</si>
  <si>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</si>
  <si>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</si>
  <si>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</si>
  <si>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</si>
  <si>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</si>
  <si>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</si>
  <si>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</si>
  <si>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</si>
  <si>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</si>
  <si>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</si>
  <si>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</si>
  <si>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</si>
  <si>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</si>
  <si>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</si>
  <si>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</si>
  <si>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</si>
  <si>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</si>
  <si>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</si>
  <si>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</si>
  <si>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</si>
  <si>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</si>
  <si>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</si>
  <si>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</si>
  <si>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</si>
  <si>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</si>
  <si>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</si>
  <si>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</si>
  <si>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</si>
  <si>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</si>
  <si>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</si>
  <si>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</si>
  <si>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</si>
  <si>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</si>
  <si>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</si>
  <si>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1.03</t>
  </si>
  <si>
    <t>▲ 2.41</t>
  </si>
  <si>
    <t>市立芦別病院事業会計</t>
  </si>
  <si>
    <t>▲ 3.27</t>
  </si>
  <si>
    <t>▲ 2.35</t>
  </si>
  <si>
    <t>▲ 2.43</t>
  </si>
  <si>
    <t>▲ 0.68</t>
  </si>
  <si>
    <t>▲ 0.63</t>
  </si>
  <si>
    <t>下水道事業特別会計</t>
  </si>
  <si>
    <t>▲ 0.02</t>
  </si>
  <si>
    <t>水道事業会計</t>
  </si>
  <si>
    <t>一般会計</t>
  </si>
  <si>
    <t>介護保険事業特別会計</t>
  </si>
  <si>
    <t>国民健康保険特別会計</t>
  </si>
  <si>
    <t>▲ 0.94</t>
  </si>
  <si>
    <t>奨学資金特別会計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</si>
  <si>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</si>
  <si>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</si>
  <si>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</si>
  <si>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</si>
  <si>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</si>
  <si>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</si>
  <si>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</si>
  <si>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</si>
  <si>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</si>
  <si>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地域・産業振興基金</t>
    <rPh sb="0" eb="2">
      <t>チイキ</t>
    </rPh>
    <rPh sb="3" eb="5">
      <t>サンギョウ</t>
    </rPh>
    <rPh sb="5" eb="7">
      <t>シンコウ</t>
    </rPh>
    <rPh sb="7" eb="9">
      <t>キキン</t>
    </rPh>
    <phoneticPr fontId="5"/>
  </si>
  <si>
    <t>庁舎建設基金</t>
    <rPh sb="0" eb="2">
      <t>チョウシャ</t>
    </rPh>
    <rPh sb="2" eb="4">
      <t>ケンセツ</t>
    </rPh>
    <rPh sb="4" eb="6">
      <t>キキン</t>
    </rPh>
    <phoneticPr fontId="5"/>
  </si>
  <si>
    <t>ふるさと応援基金</t>
    <rPh sb="4" eb="6">
      <t>オウエン</t>
    </rPh>
    <rPh sb="6" eb="8">
      <t>キキン</t>
    </rPh>
    <phoneticPr fontId="5"/>
  </si>
  <si>
    <t>教育・文化・スポーツ振興基金</t>
    <rPh sb="0" eb="2">
      <t>キョウイク</t>
    </rPh>
    <rPh sb="3" eb="5">
      <t>ブンカ</t>
    </rPh>
    <rPh sb="10" eb="12">
      <t>シンコウ</t>
    </rPh>
    <rPh sb="12" eb="14">
      <t>キキン</t>
    </rPh>
    <phoneticPr fontId="5"/>
  </si>
  <si>
    <t>森林環境整備基金</t>
    <rPh sb="0" eb="2">
      <t>シンリン</t>
    </rPh>
    <rPh sb="2" eb="4">
      <t>カンキョウ</t>
    </rPh>
    <rPh sb="4" eb="6">
      <t>セイビ</t>
    </rPh>
    <rPh sb="6" eb="8">
      <t>キキン</t>
    </rPh>
    <phoneticPr fontId="5"/>
  </si>
  <si>
    <t>-</t>
    <phoneticPr fontId="2"/>
  </si>
  <si>
    <t>空知教育センター組合</t>
    <rPh sb="0" eb="2">
      <t>ソラチ</t>
    </rPh>
    <rPh sb="2" eb="4">
      <t>キョウイク</t>
    </rPh>
    <rPh sb="8" eb="10">
      <t>クミアイ</t>
    </rPh>
    <phoneticPr fontId="2"/>
  </si>
  <si>
    <t>中空知衛生施設組合</t>
    <rPh sb="0" eb="3">
      <t>ナカソラチ</t>
    </rPh>
    <rPh sb="3" eb="5">
      <t>エイセイ</t>
    </rPh>
    <rPh sb="5" eb="7">
      <t>シセツ</t>
    </rPh>
    <rPh sb="7" eb="9">
      <t>クミアイ</t>
    </rPh>
    <phoneticPr fontId="2"/>
  </si>
  <si>
    <t>中空知広域市町村圏組合</t>
    <rPh sb="0" eb="3">
      <t>ナカソラチ</t>
    </rPh>
    <rPh sb="3" eb="5">
      <t>コウイキ</t>
    </rPh>
    <rPh sb="5" eb="9">
      <t>シチョウソンケン</t>
    </rPh>
    <rPh sb="9" eb="11">
      <t>クミアイ</t>
    </rPh>
    <phoneticPr fontId="2"/>
  </si>
  <si>
    <t>滝川地区広域消防事務組合</t>
    <rPh sb="0" eb="4">
      <t>タキカワチク</t>
    </rPh>
    <rPh sb="4" eb="6">
      <t>コウイキ</t>
    </rPh>
    <rPh sb="6" eb="8">
      <t>ショウボウ</t>
    </rPh>
    <rPh sb="8" eb="12">
      <t>ジムクミアイ</t>
    </rPh>
    <phoneticPr fontId="2"/>
  </si>
  <si>
    <t>石狩川流域下水道組合</t>
    <rPh sb="0" eb="3">
      <t>イシカリガワ</t>
    </rPh>
    <rPh sb="3" eb="5">
      <t>リュウイキ</t>
    </rPh>
    <rPh sb="5" eb="8">
      <t>ゲスイドウ</t>
    </rPh>
    <rPh sb="8" eb="10">
      <t>クミアイ</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</si>
  <si>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</si>
  <si>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</si>
  <si>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</si>
  <si>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</si>
  <si>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</si>
  <si>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</si>
  <si>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</si>
  <si>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</si>
  <si>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</si>
  <si>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</si>
  <si>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</si>
  <si>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有形固定資産減価償却率いずれも類似団体と比較して高い水準にある。特に、将来負担比率については、地方債現在高が増加した一方で、債務負担行為に基づく支出予定額等が減少し、さらに充当可能基金が増加したことなどから、前年比15.4ポイントの減少となったものの、類似団体よりも高い水準が続いていることから、事務事業の縮小・廃止・統合・重点化など徹底した見直しにより、将来に渡って安定した財政運営を図っていくことが重要である。</t>
    <rPh sb="0" eb="4">
      <t>ショウライフタン</t>
    </rPh>
    <rPh sb="4" eb="6">
      <t>ヒリツ</t>
    </rPh>
    <rPh sb="6" eb="7">
      <t>オヨ</t>
    </rPh>
    <rPh sb="8" eb="14">
      <t>ユウケイコテイシサン</t>
    </rPh>
    <rPh sb="14" eb="19">
      <t>ゲンカショウキャクリツ</t>
    </rPh>
    <rPh sb="23" eb="27">
      <t>ルイジダンタイ</t>
    </rPh>
    <rPh sb="28" eb="30">
      <t>ヒカク</t>
    </rPh>
    <rPh sb="32" eb="33">
      <t>タカ</t>
    </rPh>
    <rPh sb="34" eb="36">
      <t>スイジュン</t>
    </rPh>
    <rPh sb="40" eb="41">
      <t>トク</t>
    </rPh>
    <rPh sb="43" eb="47">
      <t>ショウライフタン</t>
    </rPh>
    <rPh sb="47" eb="49">
      <t>ヒリツ</t>
    </rPh>
    <rPh sb="55" eb="61">
      <t>チホウサイゲンザイダカ</t>
    </rPh>
    <rPh sb="62" eb="64">
      <t>ゾウカ</t>
    </rPh>
    <rPh sb="66" eb="68">
      <t>イッポウ</t>
    </rPh>
    <rPh sb="70" eb="76">
      <t>サイムフタンコウイ</t>
    </rPh>
    <rPh sb="77" eb="78">
      <t>モト</t>
    </rPh>
    <rPh sb="80" eb="85">
      <t>シシュツヨテイガク</t>
    </rPh>
    <rPh sb="87" eb="89">
      <t>ゲンショウ</t>
    </rPh>
    <rPh sb="94" eb="96">
      <t>ジュウトウ</t>
    </rPh>
    <rPh sb="96" eb="98">
      <t>カノウ</t>
    </rPh>
    <rPh sb="98" eb="100">
      <t>キキン</t>
    </rPh>
    <rPh sb="101" eb="103">
      <t>ゾウカ</t>
    </rPh>
    <rPh sb="134" eb="138">
      <t>ルイジダンタイ</t>
    </rPh>
    <rPh sb="141" eb="142">
      <t>タカ</t>
    </rPh>
    <rPh sb="143" eb="145">
      <t>スイジュン</t>
    </rPh>
    <rPh sb="146" eb="147">
      <t>ツヅ</t>
    </rPh>
    <rPh sb="156" eb="160">
      <t>ジムジギョウ</t>
    </rPh>
    <rPh sb="161" eb="163">
      <t>シュクショウ</t>
    </rPh>
    <rPh sb="164" eb="166">
      <t>ハイシ</t>
    </rPh>
    <rPh sb="167" eb="169">
      <t>トウゴウ</t>
    </rPh>
    <rPh sb="170" eb="173">
      <t>ジュウテンカ</t>
    </rPh>
    <rPh sb="175" eb="177">
      <t>テッテイ</t>
    </rPh>
    <rPh sb="179" eb="181">
      <t>ミナオ</t>
    </rPh>
    <rPh sb="186" eb="188">
      <t>ショウライ</t>
    </rPh>
    <rPh sb="189" eb="190">
      <t>ワタ</t>
    </rPh>
    <rPh sb="192" eb="194">
      <t>アンテイ</t>
    </rPh>
    <rPh sb="196" eb="198">
      <t>ザイセイ</t>
    </rPh>
    <rPh sb="198" eb="200">
      <t>ウンエイ</t>
    </rPh>
    <rPh sb="201" eb="202">
      <t>ハカ</t>
    </rPh>
    <rPh sb="209" eb="211">
      <t>ジュウヨウ</t>
    </rPh>
    <phoneticPr fontId="5"/>
  </si>
  <si>
    <t>将来負担比率は類似団体と比較して高い水準にあるが、実質公債費比率が減少しており、類似団体よりも低い水準となっている。今後も投資的経費等の財源確保のため、起債発行額・起債残高が増加する見込みであることから、起債発行の際には事業の必要性や緊急性を検討するとともに、交付税措置のある有利な起債を活用するなど、これまで以上に財政の健全化に努める必要がある。実質公債費比率については、元利償還金等の減少等により平成26年度以降は減少が続いている。</t>
    <rPh sb="0" eb="6">
      <t>ショウライフタンヒリツ</t>
    </rPh>
    <rPh sb="7" eb="11">
      <t>ルイジダンタイ</t>
    </rPh>
    <rPh sb="12" eb="14">
      <t>ヒカク</t>
    </rPh>
    <rPh sb="16" eb="17">
      <t>タカ</t>
    </rPh>
    <rPh sb="18" eb="20">
      <t>スイジュン</t>
    </rPh>
    <rPh sb="25" eb="32">
      <t>ジッシツコウサイヒヒリツ</t>
    </rPh>
    <rPh sb="33" eb="35">
      <t>ゲンショウ</t>
    </rPh>
    <rPh sb="40" eb="44">
      <t>ルイジダンタイ</t>
    </rPh>
    <rPh sb="47" eb="48">
      <t>ヒク</t>
    </rPh>
    <rPh sb="49" eb="51">
      <t>スイジュン</t>
    </rPh>
    <rPh sb="58" eb="60">
      <t>コンゴ</t>
    </rPh>
    <rPh sb="61" eb="66">
      <t>トウシテキケイヒ</t>
    </rPh>
    <rPh sb="66" eb="67">
      <t>トウ</t>
    </rPh>
    <rPh sb="68" eb="72">
      <t>ザイゲンカクホ</t>
    </rPh>
    <rPh sb="76" eb="81">
      <t>キサイハッコウガク</t>
    </rPh>
    <rPh sb="82" eb="86">
      <t>キサイザンダカ</t>
    </rPh>
    <rPh sb="87" eb="89">
      <t>ゾウカ</t>
    </rPh>
    <rPh sb="91" eb="93">
      <t>ミコ</t>
    </rPh>
    <rPh sb="102" eb="106">
      <t>キサイハッコウ</t>
    </rPh>
    <rPh sb="107" eb="108">
      <t>サイ</t>
    </rPh>
    <rPh sb="110" eb="112">
      <t>ジギョウ</t>
    </rPh>
    <rPh sb="113" eb="116">
      <t>ヒツヨウセイ</t>
    </rPh>
    <rPh sb="117" eb="120">
      <t>キンキュウセイ</t>
    </rPh>
    <rPh sb="121" eb="123">
      <t>ケントウ</t>
    </rPh>
    <rPh sb="130" eb="135">
      <t>コウフゼイソチ</t>
    </rPh>
    <rPh sb="138" eb="140">
      <t>ユウリ</t>
    </rPh>
    <rPh sb="141" eb="143">
      <t>キサイ</t>
    </rPh>
    <rPh sb="144" eb="146">
      <t>カツヨウ</t>
    </rPh>
    <rPh sb="155" eb="157">
      <t>イジョウ</t>
    </rPh>
    <rPh sb="158" eb="160">
      <t>ザイセイ</t>
    </rPh>
    <rPh sb="161" eb="164">
      <t>ケンゼンカ</t>
    </rPh>
    <rPh sb="165" eb="166">
      <t>ツト</t>
    </rPh>
    <rPh sb="168" eb="170">
      <t>ヒツヨウ</t>
    </rPh>
    <rPh sb="174" eb="176">
      <t>ジッシツ</t>
    </rPh>
    <rPh sb="176" eb="179">
      <t>コウサイヒ</t>
    </rPh>
    <rPh sb="179" eb="18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</si>
</sst>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8B71-4CC8-BFE6-0A01775A60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60564</c:v>
                </c:pt>
                <c:pt idx="1">
                  <c:v>62330</c:v>
                </c:pt>
                <c:pt idx="2">
                  <c:v>91615</c:v>
                </c:pt>
                <c:pt idx="3">
                  <c:v>89874</c:v>
                </c:pt>
                <c:pt idx="4">
                  <c:v>76913</c:v>
                </c:pt>
              </c:numCache>
            </c:numRef>
          </c:val>
          <c:smooth val="0"/>
          <c:extLst>
            <c:ext xmlns:c16="http://schemas.microsoft.com/office/drawing/2014/chart" uri="{C3380CC4-5D6E-409C-BE32-E72D297353CC}">
              <c16:uniqueId val="{00000001-8B71-4CC8-BFE6-0A01775A60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c:v>
                </c:pt>
                <c:pt idx="1">
                  <c:v>1.4</c:v>
                </c:pt>
                <c:pt idx="2">
                  <c:v>4.21</c:v>
                </c:pt>
                <c:pt idx="3">
                  <c:v>1.77</c:v>
                </c:pt>
                <c:pt idx="4">
                  <c:v>5.01</c:v>
                </c:pt>
              </c:numCache>
            </c:numRef>
          </c:val>
          <c:extLst>
            <c:ext xmlns:c16="http://schemas.microsoft.com/office/drawing/2014/chart" uri="{C3380CC4-5D6E-409C-BE32-E72D297353CC}">
              <c16:uniqueId val="{00000000-8001-4733-AAD6-B73F8C694B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6.89</c:v>
                </c:pt>
                <c:pt idx="1">
                  <c:v>7</c:v>
                </c:pt>
                <c:pt idx="2">
                  <c:v>8.01</c:v>
                </c:pt>
                <c:pt idx="3">
                  <c:v>7.98</c:v>
                </c:pt>
                <c:pt idx="4">
                  <c:v>11.48</c:v>
                </c:pt>
              </c:numCache>
            </c:numRef>
          </c:val>
          <c:extLst>
            <c:ext xmlns:c16="http://schemas.microsoft.com/office/drawing/2014/chart" uri="{C3380CC4-5D6E-409C-BE32-E72D297353CC}">
              <c16:uniqueId val="{00000001-8001-4733-AAD6-B73F8C694B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-1.03</c:v>
                </c:pt>
                <c:pt idx="1">
                  <c:v>0.9</c:v>
                </c:pt>
                <c:pt idx="2">
                  <c:v>3.78</c:v>
                </c:pt>
                <c:pt idx="3">
                  <c:v>-2.41</c:v>
                </c:pt>
                <c:pt idx="4">
                  <c:v>7.34</c:v>
                </c:pt>
              </c:numCache>
            </c:numRef>
          </c:val>
          <c:smooth val="0"/>
          <c:extLst>
            <c:ext xmlns:c16="http://schemas.microsoft.com/office/drawing/2014/chart" uri="{C3380CC4-5D6E-409C-BE32-E72D297353CC}">
              <c16:uniqueId val="{00000002-8001-4733-AAD6-B73F8C694B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F9E-42C3-8F55-BC452F343D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9E-42C3-8F55-BC452F343DE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F9E-42C3-8F55-BC452F343DEE}"/>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0.02</c:v>
                </c:pt>
                <c:pt idx="6">
                  <c:v>#N/A</c:v>
                </c:pt>
                <c:pt idx="7">
                  <c:v>0.05</c:v>
                </c:pt>
                <c:pt idx="8">
                  <c:v>#N/A</c:v>
                </c:pt>
                <c:pt idx="9">
                  <c:v>0.02</c:v>
                </c:pt>
              </c:numCache>
            </c:numRef>
          </c:val>
          <c:extLst>
            <c:ext xmlns:c16="http://schemas.microsoft.com/office/drawing/2014/chart" uri="{C3380CC4-5D6E-409C-BE32-E72D297353CC}">
              <c16:uniqueId val="{00000003-3F9E-42C3-8F55-BC452F343DEE}"/>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0.94</c:v>
                </c:pt>
                <c:pt idx="1">
                  <c:v>#N/A</c:v>
                </c:pt>
                <c:pt idx="2">
                  <c:v>#N/A</c:v>
                </c:pt>
                <c:pt idx="3">
                  <c:v>0.36</c:v>
                </c:pt>
                <c:pt idx="4">
                  <c:v>#N/A</c:v>
                </c:pt>
                <c:pt idx="5">
                  <c:v>0.14000000000000001</c:v>
                </c:pt>
                <c:pt idx="6">
                  <c:v>#N/A</c:v>
                </c:pt>
                <c:pt idx="7">
                  <c:v>1.03</c:v>
                </c:pt>
                <c:pt idx="8">
                  <c:v>#N/A</c:v>
                </c:pt>
                <c:pt idx="9">
                  <c:v>0.13</c:v>
                </c:pt>
              </c:numCache>
            </c:numRef>
          </c:val>
          <c:extLst>
            <c:ext xmlns:c16="http://schemas.microsoft.com/office/drawing/2014/chart" uri="{C3380CC4-5D6E-409C-BE32-E72D297353CC}">
              <c16:uniqueId val="{00000004-3F9E-42C3-8F55-BC452F343DE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c:v>
                </c:pt>
                <c:pt idx="2">
                  <c:v>#N/A</c:v>
                </c:pt>
                <c:pt idx="3">
                  <c:v>0.99</c:v>
                </c:pt>
                <c:pt idx="4">
                  <c:v>#N/A</c:v>
                </c:pt>
                <c:pt idx="5">
                  <c:v>0.8</c:v>
                </c:pt>
                <c:pt idx="6">
                  <c:v>#N/A</c:v>
                </c:pt>
                <c:pt idx="7">
                  <c:v>1.45</c:v>
                </c:pt>
                <c:pt idx="8">
                  <c:v>#N/A</c:v>
                </c:pt>
                <c:pt idx="9">
                  <c:v>1.35</c:v>
                </c:pt>
              </c:numCache>
            </c:numRef>
          </c:val>
          <c:extLst>
            <c:ext xmlns:c16="http://schemas.microsoft.com/office/drawing/2014/chart" uri="{C3380CC4-5D6E-409C-BE32-E72D297353CC}">
              <c16:uniqueId val="{00000005-3F9E-42C3-8F55-BC452F343DE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0.48</c:v>
                </c:pt>
                <c:pt idx="2">
                  <c:v>#N/A</c:v>
                </c:pt>
                <c:pt idx="3">
                  <c:v>1.39</c:v>
                </c:pt>
                <c:pt idx="4">
                  <c:v>#N/A</c:v>
                </c:pt>
                <c:pt idx="5">
                  <c:v>4.18</c:v>
                </c:pt>
                <c:pt idx="6">
                  <c:v>#N/A</c:v>
                </c:pt>
                <c:pt idx="7">
                  <c:v>1.72</c:v>
                </c:pt>
                <c:pt idx="8">
                  <c:v>#N/A</c:v>
                </c:pt>
                <c:pt idx="9">
                  <c:v>4.9800000000000004</c:v>
                </c:pt>
              </c:numCache>
            </c:numRef>
          </c:val>
          <c:extLst>
            <c:ext xmlns:c16="http://schemas.microsoft.com/office/drawing/2014/chart" uri="{C3380CC4-5D6E-409C-BE32-E72D297353CC}">
              <c16:uniqueId val="{00000006-3F9E-42C3-8F55-BC452F343DE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7.67</c:v>
                </c:pt>
                <c:pt idx="2">
                  <c:v>#N/A</c:v>
                </c:pt>
                <c:pt idx="3">
                  <c:v>7.12</c:v>
                </c:pt>
                <c:pt idx="4">
                  <c:v>#N/A</c:v>
                </c:pt>
                <c:pt idx="5">
                  <c:v>7.41</c:v>
                </c:pt>
                <c:pt idx="6">
                  <c:v>#N/A</c:v>
                </c:pt>
                <c:pt idx="7">
                  <c:v>6.95</c:v>
                </c:pt>
                <c:pt idx="8">
                  <c:v>#N/A</c:v>
                </c:pt>
                <c:pt idx="9">
                  <c:v>5.86</c:v>
                </c:pt>
              </c:numCache>
            </c:numRef>
          </c:val>
          <c:extLst>
            <c:ext xmlns:c16="http://schemas.microsoft.com/office/drawing/2014/chart" uri="{C3380CC4-5D6E-409C-BE32-E72D297353CC}">
              <c16:uniqueId val="{00000007-3F9E-42C3-8F55-BC452F343DEE}"/>
            </c:ext>
          </c:extLst>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c:v>
                </c:pt>
                <c:pt idx="8">
                  <c:v>0.02</c:v>
                </c:pt>
                <c:pt idx="9">
                  <c:v>#N/A</c:v>
                </c:pt>
              </c:numCache>
            </c:numRef>
          </c:val>
          <c:extLst>
            <c:ext xmlns:c16="http://schemas.microsoft.com/office/drawing/2014/chart" uri="{C3380CC4-5D6E-409C-BE32-E72D297353CC}">
              <c16:uniqueId val="{00000008-3F9E-42C3-8F55-BC452F343DEE}"/>
            </c:ext>
          </c:extLst>
        </c:ser>
        <c:ser>
          <c:idx val="9"/>
          <c:order val="9"/>
          <c:tx>
            <c:strRef>
              <c:f>データシート!$A$36</c:f>
              <c:strCache>
                <c:ptCount val="1"/>
                <c:pt idx="0">
                  <c:v>市立芦別病院事業会計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3.27</c:v>
                </c:pt>
                <c:pt idx="1">
                  <c:v>#N/A</c:v>
                </c:pt>
                <c:pt idx="2">
                  <c:v>2.35</c:v>
                </c:pt>
                <c:pt idx="3">
                  <c:v>#N/A</c:v>
                </c:pt>
                <c:pt idx="4">
                  <c:v>2.4300000000000002</c:v>
                </c:pt>
                <c:pt idx="5">
                  <c:v>#N/A</c:v>
                </c:pt>
                <c:pt idx="6">
                  <c:v>0.68</c:v>
                </c:pt>
                <c:pt idx="7">
                  <c:v>#N/A</c:v>
                </c:pt>
                <c:pt idx="8">
                  <c:v>0.63</c:v>
                </c:pt>
                <c:pt idx="9">
                  <c:v>#N/A</c:v>
                </c:pt>
              </c:numCache>
            </c:numRef>
          </c:val>
          <c:extLst>
            <c:ext xmlns:c16="http://schemas.microsoft.com/office/drawing/2014/chart" uri="{C3380CC4-5D6E-409C-BE32-E72D297353CC}">
              <c16:uniqueId val="{00000009-3F9E-42C3-8F55-BC452F343D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1054</c:v>
                </c:pt>
                <c:pt idx="5">
                  <c:v>1002</c:v>
                </c:pt>
                <c:pt idx="8">
                  <c:v>1015</c:v>
                </c:pt>
                <c:pt idx="11">
                  <c:v>972</c:v>
                </c:pt>
                <c:pt idx="14">
                  <c:v>983</c:v>
                </c:pt>
              </c:numCache>
            </c:numRef>
          </c:val>
          <c:extLst>
            <c:ext xmlns:c16="http://schemas.microsoft.com/office/drawing/2014/chart" uri="{C3380CC4-5D6E-409C-BE32-E72D297353CC}">
              <c16:uniqueId val="{00000000-4071-43D2-A946-9C3F867AE9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4071-43D2-A946-9C3F867AE9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26</c:v>
                </c:pt>
                <c:pt idx="3">
                  <c:v>24</c:v>
                </c:pt>
                <c:pt idx="6">
                  <c:v>9</c:v>
                </c:pt>
                <c:pt idx="9">
                  <c:v>9</c:v>
                </c:pt>
                <c:pt idx="12">
                  <c:v>0</c:v>
                </c:pt>
              </c:numCache>
            </c:numRef>
          </c:val>
          <c:extLst>
            <c:ext xmlns:c16="http://schemas.microsoft.com/office/drawing/2014/chart" uri="{C3380CC4-5D6E-409C-BE32-E72D297353CC}">
              <c16:uniqueId val="{00000002-4071-43D2-A946-9C3F867AE9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71-43D2-A946-9C3F867AE9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501</c:v>
                </c:pt>
                <c:pt idx="3">
                  <c:v>400</c:v>
                </c:pt>
                <c:pt idx="6">
                  <c:v>421</c:v>
                </c:pt>
                <c:pt idx="9">
                  <c:v>412</c:v>
                </c:pt>
                <c:pt idx="12">
                  <c:v>404</c:v>
                </c:pt>
              </c:numCache>
            </c:numRef>
          </c:val>
          <c:extLst>
            <c:ext xmlns:c16="http://schemas.microsoft.com/office/drawing/2014/chart" uri="{C3380CC4-5D6E-409C-BE32-E72D297353CC}">
              <c16:uniqueId val="{00000004-4071-43D2-A946-9C3F867AE9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71-43D2-A946-9C3F867AE9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71-43D2-A946-9C3F867AE9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881</c:v>
                </c:pt>
                <c:pt idx="3">
                  <c:v>882</c:v>
                </c:pt>
                <c:pt idx="6">
                  <c:v>870</c:v>
                </c:pt>
                <c:pt idx="9">
                  <c:v>826</c:v>
                </c:pt>
                <c:pt idx="12">
                  <c:v>876</c:v>
                </c:pt>
              </c:numCache>
            </c:numRef>
          </c:val>
          <c:extLst>
            <c:ext xmlns:c16="http://schemas.microsoft.com/office/drawing/2014/chart" uri="{C3380CC4-5D6E-409C-BE32-E72D297353CC}">
              <c16:uniqueId val="{00000007-4071-43D2-A946-9C3F867AE9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354</c:v>
                </c:pt>
                <c:pt idx="2">
                  <c:v>#N/A</c:v>
                </c:pt>
                <c:pt idx="3">
                  <c:v>#N/A</c:v>
                </c:pt>
                <c:pt idx="4">
                  <c:v>304</c:v>
                </c:pt>
                <c:pt idx="5">
                  <c:v>#N/A</c:v>
                </c:pt>
                <c:pt idx="6">
                  <c:v>#N/A</c:v>
                </c:pt>
                <c:pt idx="7">
                  <c:v>286</c:v>
                </c:pt>
                <c:pt idx="8">
                  <c:v>#N/A</c:v>
                </c:pt>
                <c:pt idx="9">
                  <c:v>#N/A</c:v>
                </c:pt>
                <c:pt idx="10">
                  <c:v>275</c:v>
                </c:pt>
                <c:pt idx="11">
                  <c:v>#N/A</c:v>
                </c:pt>
                <c:pt idx="12">
                  <c:v>#N/A</c:v>
                </c:pt>
                <c:pt idx="13">
                  <c:v>297</c:v>
                </c:pt>
                <c:pt idx="14">
                  <c:v>#N/A</c:v>
                </c:pt>
              </c:numCache>
            </c:numRef>
          </c:val>
          <c:smooth val="0"/>
          <c:extLst>
            <c:ext xmlns:c16="http://schemas.microsoft.com/office/drawing/2014/chart" uri="{C3380CC4-5D6E-409C-BE32-E72D297353CC}">
              <c16:uniqueId val="{00000008-4071-43D2-A946-9C3F867AE9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8596</c:v>
                </c:pt>
                <c:pt idx="5">
                  <c:v>8388</c:v>
                </c:pt>
                <c:pt idx="8">
                  <c:v>8427</c:v>
                </c:pt>
                <c:pt idx="11">
                  <c:v>8052</c:v>
                </c:pt>
                <c:pt idx="14">
                  <c:v>7800</c:v>
                </c:pt>
              </c:numCache>
            </c:numRef>
          </c:val>
          <c:extLst>
            <c:ext xmlns:c16="http://schemas.microsoft.com/office/drawing/2014/chart" uri="{C3380CC4-5D6E-409C-BE32-E72D297353CC}">
              <c16:uniqueId val="{00000000-2ED1-4482-8459-396D57965C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2054</c:v>
                </c:pt>
                <c:pt idx="5">
                  <c:v>2000</c:v>
                </c:pt>
                <c:pt idx="8">
                  <c:v>1864</c:v>
                </c:pt>
                <c:pt idx="11">
                  <c:v>1740</c:v>
                </c:pt>
                <c:pt idx="14">
                  <c:v>1654</c:v>
                </c:pt>
              </c:numCache>
            </c:numRef>
          </c:val>
          <c:extLst>
            <c:ext xmlns:c16="http://schemas.microsoft.com/office/drawing/2014/chart" uri="{C3380CC4-5D6E-409C-BE32-E72D297353CC}">
              <c16:uniqueId val="{00000001-2ED1-4482-8459-396D57965C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2296</c:v>
                </c:pt>
                <c:pt idx="5">
                  <c:v>1883</c:v>
                </c:pt>
                <c:pt idx="8">
                  <c:v>1858</c:v>
                </c:pt>
                <c:pt idx="11">
                  <c:v>2001</c:v>
                </c:pt>
                <c:pt idx="14">
                  <c:v>2649</c:v>
                </c:pt>
              </c:numCache>
            </c:numRef>
          </c:val>
          <c:extLst>
            <c:ext xmlns:c16="http://schemas.microsoft.com/office/drawing/2014/chart" uri="{C3380CC4-5D6E-409C-BE32-E72D297353CC}">
              <c16:uniqueId val="{00000002-2ED1-4482-8459-396D57965C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D1-4482-8459-396D57965C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D1-4482-8459-396D57965C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D1-4482-8459-396D57965C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2306</c:v>
                </c:pt>
                <c:pt idx="3">
                  <c:v>2098</c:v>
                </c:pt>
                <c:pt idx="6">
                  <c:v>2031</c:v>
                </c:pt>
                <c:pt idx="9">
                  <c:v>2006</c:v>
                </c:pt>
                <c:pt idx="12">
                  <c:v>1959</c:v>
                </c:pt>
              </c:numCache>
            </c:numRef>
          </c:val>
          <c:extLst>
            <c:ext xmlns:c16="http://schemas.microsoft.com/office/drawing/2014/chart" uri="{C3380CC4-5D6E-409C-BE32-E72D297353CC}">
              <c16:uniqueId val="{00000006-2ED1-4482-8459-396D57965C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111</c:v>
                </c:pt>
                <c:pt idx="3">
                  <c:v>109</c:v>
                </c:pt>
                <c:pt idx="6">
                  <c:v>106</c:v>
                </c:pt>
                <c:pt idx="9">
                  <c:v>100</c:v>
                </c:pt>
                <c:pt idx="12">
                  <c:v>94</c:v>
                </c:pt>
              </c:numCache>
            </c:numRef>
          </c:val>
          <c:extLst>
            <c:ext xmlns:c16="http://schemas.microsoft.com/office/drawing/2014/chart" uri="{C3380CC4-5D6E-409C-BE32-E72D297353CC}">
              <c16:uniqueId val="{00000007-2ED1-4482-8459-396D57965C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4014</c:v>
                </c:pt>
                <c:pt idx="3">
                  <c:v>3614</c:v>
                </c:pt>
                <c:pt idx="6">
                  <c:v>3281</c:v>
                </c:pt>
                <c:pt idx="9">
                  <c:v>3058</c:v>
                </c:pt>
                <c:pt idx="12">
                  <c:v>2789</c:v>
                </c:pt>
              </c:numCache>
            </c:numRef>
          </c:val>
          <c:extLst>
            <c:ext xmlns:c16="http://schemas.microsoft.com/office/drawing/2014/chart" uri="{C3380CC4-5D6E-409C-BE32-E72D297353CC}">
              <c16:uniqueId val="{00000008-2ED1-4482-8459-396D57965C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1526</c:v>
                </c:pt>
                <c:pt idx="3">
                  <c:v>1385</c:v>
                </c:pt>
                <c:pt idx="6">
                  <c:v>1207</c:v>
                </c:pt>
                <c:pt idx="9">
                  <c:v>1016</c:v>
                </c:pt>
                <c:pt idx="12">
                  <c:v>845</c:v>
                </c:pt>
              </c:numCache>
            </c:numRef>
          </c:val>
          <c:extLst>
            <c:ext xmlns:c16="http://schemas.microsoft.com/office/drawing/2014/chart" uri="{C3380CC4-5D6E-409C-BE32-E72D297353CC}">
              <c16:uniqueId val="{00000009-2ED1-4482-8459-396D57965C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9925</c:v>
                </c:pt>
                <c:pt idx="3">
                  <c:v>9970</c:v>
                </c:pt>
                <c:pt idx="6">
                  <c:v>10336</c:v>
                </c:pt>
                <c:pt idx="9">
                  <c:v>10420</c:v>
                </c:pt>
                <c:pt idx="12">
                  <c:v>10707</c:v>
                </c:pt>
              </c:numCache>
            </c:numRef>
          </c:val>
          <c:extLst>
            <c:ext xmlns:c16="http://schemas.microsoft.com/office/drawing/2014/chart" uri="{C3380CC4-5D6E-409C-BE32-E72D297353CC}">
              <c16:uniqueId val="{0000000A-2ED1-4482-8459-396D57965C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4936</c:v>
                </c:pt>
                <c:pt idx="2">
                  <c:v>#N/A</c:v>
                </c:pt>
                <c:pt idx="3">
                  <c:v>#N/A</c:v>
                </c:pt>
                <c:pt idx="4">
                  <c:v>4904</c:v>
                </c:pt>
                <c:pt idx="5">
                  <c:v>#N/A</c:v>
                </c:pt>
                <c:pt idx="6">
                  <c:v>#N/A</c:v>
                </c:pt>
                <c:pt idx="7">
                  <c:v>4814</c:v>
                </c:pt>
                <c:pt idx="8">
                  <c:v>#N/A</c:v>
                </c:pt>
                <c:pt idx="9">
                  <c:v>#N/A</c:v>
                </c:pt>
                <c:pt idx="10">
                  <c:v>4809</c:v>
                </c:pt>
                <c:pt idx="11">
                  <c:v>#N/A</c:v>
                </c:pt>
                <c:pt idx="12">
                  <c:v>#N/A</c:v>
                </c:pt>
                <c:pt idx="13">
                  <c:v>4292</c:v>
                </c:pt>
                <c:pt idx="14">
                  <c:v>#N/A</c:v>
                </c:pt>
              </c:numCache>
            </c:numRef>
          </c:val>
          <c:smooth val="0"/>
          <c:extLst>
            <c:ext xmlns:c16="http://schemas.microsoft.com/office/drawing/2014/chart" uri="{C3380CC4-5D6E-409C-BE32-E72D297353CC}">
              <c16:uniqueId val="{0000000B-2ED1-4482-8459-396D57965C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481</c:v>
                </c:pt>
                <c:pt idx="1">
                  <c:v>481</c:v>
                </c:pt>
                <c:pt idx="2">
                  <c:v>739</c:v>
                </c:pt>
              </c:numCache>
            </c:numRef>
          </c:val>
          <c:extLst>
            <c:ext xmlns:c16="http://schemas.microsoft.com/office/drawing/2014/chart" uri="{C3380CC4-5D6E-409C-BE32-E72D297353CC}">
              <c16:uniqueId val="{00000000-B1A9-4DFB-9FD7-D617F6B3AE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c:v>
                </c:pt>
                <c:pt idx="1">
                  <c:v>183</c:v>
                </c:pt>
                <c:pt idx="2">
                  <c:v>249</c:v>
                </c:pt>
              </c:numCache>
            </c:numRef>
          </c:val>
          <c:extLst>
            <c:ext xmlns:c16="http://schemas.microsoft.com/office/drawing/2014/chart" uri="{C3380CC4-5D6E-409C-BE32-E72D297353CC}">
              <c16:uniqueId val="{00000001-B1A9-4DFB-9FD7-D617F6B3AE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905</c:v>
                </c:pt>
                <c:pt idx="1">
                  <c:v>868</c:v>
                </c:pt>
                <c:pt idx="2">
                  <c:v>1094</c:v>
                </c:pt>
              </c:numCache>
            </c:numRef>
          </c:val>
          <c:extLst>
            <c:ext xmlns:c16="http://schemas.microsoft.com/office/drawing/2014/chart" uri="{C3380CC4-5D6E-409C-BE32-E72D297353CC}">
              <c16:uniqueId val="{00000002-B1A9-4DFB-9FD7-D617F6B3AE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{2F002E6D-784C-4E7C-92FC-ABF88E693BE1}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A08-448D-8F28-5FEEAF9577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{34591D06-2B18-42FE-8C3D-AD1E4CF36A34}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A08-448D-8F28-5FEEAF9577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{5870B436-9368-41C5-A294-896AE130229D}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A08-448D-8F28-5FEEAF9577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{7493C07D-DB94-4FAA-84D2-606CAB9C3404}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A08-448D-8F28-5FEEAF9577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{97F67E60-F65B-404F-97CE-B72A895D3634}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A08-448D-8F28-5FEEAF9577F2}"/>
                </c:ext>
              </c:extLst>
            </c:dLbl>
            <c:dLbl>
              <c:idx val="8"/>
              <c:layout>
                <c:manualLayout>
                  <c:x val="-2.843534920726911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{1192021E-E1DB-4A38-9033-A9A7A59328C7}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A08-448D-8F28-5FEEAF9577F2}"/>
                </c:ext>
              </c:extLst>
            </c:dLbl>
            <c:dLbl>
              <c:idx val="16"/>
              <c:layout>
                <c:manualLayout>
                  <c:x val="-3.5725601912537354E-2"/>
                  <c:y val="-4.862221947510390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{503FBC0A-9859-4691-A533-7F0C7E079A6E}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A08-448D-8F28-5FEEAF9577F2}"/>
                </c:ext>
              </c:extLst>
            </c:dLbl>
            <c:dLbl>
              <c:idx val="24"/>
              <c:layout>
                <c:manualLayout>
                  <c:x val="-3.2015750650234161E-2"/>
                  <c:y val="-8.0855509505799408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{2B1FF76F-6789-40C7-A6A5-C5C7A9304930}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A08-448D-8F28-5FEEAF9577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{C4AA8080-0EB1-4C93-B8B3-683AA3E981F0}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A08-448D-8F28-5FEEAF9577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72.2</c:v>
                </c:pt>
                <c:pt idx="8">
                  <c:v>73.3</c:v>
                </c:pt>
                <c:pt idx="16">
                  <c:v>74</c:v>
                </c:pt>
                <c:pt idx="24">
                  <c:v>74.7</c:v>
                </c:pt>
                <c:pt idx="32">
                  <c:v>75.8</c:v>
                </c:pt>
              </c:numCache>
            </c:numRef>
          </c:xVal>
          <c:yVal>
            <c:numRef>
              <c:f>公会計指標分析・財政指標組合せ分析表!$BP$51:$DC$51</c:f>
              <c:numCache>
                <c:formatCode>#,##0.0;"▲ "#,##0.0</c:formatCode>
                <c:ptCount val="40"/>
                <c:pt idx="0">
                  <c:v>92.5</c:v>
                </c:pt>
                <c:pt idx="8">
                  <c:v>93.6</c:v>
                </c:pt>
                <c:pt idx="16">
                  <c:v>92.6</c:v>
                </c:pt>
                <c:pt idx="24">
                  <c:v>91.7</c:v>
                </c:pt>
                <c:pt idx="32">
                  <c:v>76.3</c:v>
                </c:pt>
              </c:numCache>
            </c:numRef>
          </c:yVal>
          <c:smooth val="0"/>
          <c:extLst>
            <c:ext xmlns:c16="http://schemas.microsoft.com/office/drawing/2014/chart" uri="{C3380CC4-5D6E-409C-BE32-E72D297353CC}">
              <c16:uniqueId val="{00000009-4A08-448D-8F28-5FEEAF9577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{2ACF7342-1676-4FDF-832D-F848047F2484}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A08-448D-8F28-5FEEAF9577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{4753ACBF-5221-4A1D-BF5F-B8805997F055}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A08-448D-8F28-5FEEAF9577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{77A14B2B-F711-4A9C-ABD6-E6FEFA1C5E5E}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A08-448D-8F28-5FEEAF9577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{0A7805FA-B190-45E1-B525-D7A4DE480007}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A08-448D-8F28-5FEEAF9577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{4FF894C0-B22F-4CFB-9309-B015663801FB}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A08-448D-8F28-5FEEAF9577F2}"/>
                </c:ext>
              </c:extLst>
            </c:dLbl>
            <c:dLbl>
              <c:idx val="8"/>
              <c:layout>
                <c:manualLayout>
                  <c:x val="0"/>
                  <c:y val="-1.402202644267235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{68956864-02DB-46E6-9EF0-7EDF7D7CC446}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A08-448D-8F28-5FEEAF9577F2}"/>
                </c:ext>
              </c:extLst>
            </c:dLbl>
            <c:dLbl>
              <c:idx val="16"/>
              <c:layout>
                <c:manualLayout>
                  <c:x val="0"/>
                  <c:y val="1.662160563623439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{243C0DE4-253C-4668-BF18-C9CA9B3D7947}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A08-448D-8F28-5FEEAF9577F2}"/>
                </c:ext>
              </c:extLst>
            </c:dLbl>
            <c:dLbl>
              <c:idx val="24"/>
              <c:layout>
                <c:manualLayout>
                  <c:x val="0"/>
                  <c:y val="-2.5995791935620807E-3"/>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{F8FA8502-08D9-4D77-B706-D0D2449F7993}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A08-448D-8F28-5FEEAF9577F2}"/>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{8912C379-0028-44F3-816A-AF632A05FEEA}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A08-448D-8F28-5FEEAF9577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4A08-448D-8F28-5FEEAF9577F2}"/>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{A3E5C802-34AD-48FB-9F52-A74863CA5514}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E68-401E-950F-549C826285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{95F37861-DFF1-4E8C-B8B7-B2C8570B116D}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68-401E-950F-549C826285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{45908E14-FBF9-41D3-846E-0E986CA64E07}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68-401E-950F-549C826285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{C5DECCA7-9EF4-4DA9-8C84-A9D08ADA48B4}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68-401E-950F-549C826285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{5421C7FB-89C9-4630-ADF5-334E7C97831C}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68-401E-950F-549C8262852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{3A2E59B4-79BB-483A-8395-B2B75C9D21D0}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E68-401E-950F-549C8262852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{08434F1A-41DC-4929-BE0B-65C175D934AB}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E68-401E-950F-549C8262852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{3AE3571F-D844-4BCC-B0BD-0073EDB67F86}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E68-401E-950F-549C8262852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{9A9C57FB-B49A-4082-B995-170536D0C385}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E68-401E-950F-549C826285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6.9</c:v>
                </c:pt>
                <c:pt idx="16">
                  <c:v>5.9</c:v>
                </c:pt>
                <c:pt idx="24">
                  <c:v>5.5</c:v>
                </c:pt>
                <c:pt idx="32">
                  <c:v>5.3</c:v>
                </c:pt>
              </c:numCache>
            </c:numRef>
          </c:xVal>
          <c:yVal>
            <c:numRef>
              <c:f>公会計指標分析・財政指標組合せ分析表!$BP$73:$DC$73</c:f>
              <c:numCache>
                <c:formatCode>#,##0.0;"▲ "#,##0.0</c:formatCode>
                <c:ptCount val="40"/>
                <c:pt idx="0">
                  <c:v>92.5</c:v>
                </c:pt>
                <c:pt idx="8">
                  <c:v>93.6</c:v>
                </c:pt>
                <c:pt idx="16">
                  <c:v>92.6</c:v>
                </c:pt>
                <c:pt idx="24">
                  <c:v>91.7</c:v>
                </c:pt>
                <c:pt idx="32">
                  <c:v>76.3</c:v>
                </c:pt>
              </c:numCache>
            </c:numRef>
          </c:yVal>
          <c:smooth val="0"/>
          <c:extLst>
            <c:ext xmlns:c16="http://schemas.microsoft.com/office/drawing/2014/chart" uri="{C3380CC4-5D6E-409C-BE32-E72D297353CC}">
              <c16:uniqueId val="{00000009-2E68-401E-950F-549C8262852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{05C2BC28-4239-4E6A-A7C1-B4826E37603D}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E68-401E-950F-549C8262852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{FAB8E106-564C-4946-A881-84AFD4A6FF61}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68-401E-950F-549C826285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{C6CADB17-B774-4C1B-BDD9-20F36CBB116C}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68-401E-950F-549C826285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{75D389DC-899E-4D50-B8A1-4D79DBBB67E1}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68-401E-950F-549C826285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{6CE034BD-CF7F-4A00-B091-A27F1F978D8C}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68-401E-950F-549C82628529}"/>
                </c:ext>
              </c:extLst>
            </c:dLbl>
            <c:dLbl>
              <c:idx val="8"/>
              <c:layout>
                <c:manualLayout>
                  <c:x val="0"/>
                  <c:y val="-1.4635350059969613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{35E0C002-2344-4E69-ACB0-68C27F0016D9}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E68-401E-950F-549C82628529}"/>
                </c:ext>
              </c:extLst>
            </c:dLbl>
            <c:dLbl>
              <c:idx val="16"/>
              <c:layout>
                <c:manualLayout>
                  <c:x val="0"/>
                  <c:y val="1.4635350059969573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{330017C4-4D04-4356-949D-27C0B717A804}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E68-401E-950F-549C82628529}"/>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{BF17CC86-2A57-42BE-A6CA-997787E44E41}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E68-401E-950F-549C82628529}"/>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{9BC9B4D2-F7EB-4B97-9517-511C3A16DCF9}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E68-401E-950F-549C826285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2E68-401E-950F-549C82628529}"/>
            </c:ext>
          </c:extLst>
        </c:ser>
        <c:dLbls>
          <c:showLegendKey val="0"/>
          <c:showVal val="1"/>
          <c:showCatName val="0"/>
          <c:showSerName val="0"/>
          <c:showPercent val="0"/>
          <c:showBubbleSize val="0"/>
        </c:dLbls>
        <c:axId val="84219776"/>
        <c:axId val="84234240"/>
      </c:scatterChart>
      <c:valAx>
        <c:axId val="84219776"/>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近年の実質公債費比率の分子は横ばいで推移しており、新たな起債借入に当たっては、過疎対策事業債等の交付税に算入される起債を優先するなど分子の抑制に努めている。</a:t>
          </a:r>
        </a:p>
        <a:p>
          <a:r>
            <a:rPr kumimoji="1" lang="ja-JP" altLang="en-US" sz="1400">
              <a:latin typeface="ＭＳ ゴシック" pitchFamily="49" charset="-128"/>
              <a:ea typeface="ＭＳ ゴシック" pitchFamily="49" charset="-128"/>
            </a:rPr>
            <a:t>　今後とも緊急度や住民ニーズを的確に把握した事業の選択と集中により、世代間の負担の適正化や将来にわたり持続可能な財政基盤を構築できるよう努める。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の抑制により、各会計における比率は年々改善し、将来負担比率の分子が減少してきている。しかし、将来負担比率は依然として高い数値となっているため、今後とも緊急度や住民ニーズを的確に把握した事業の選択により、将来にわたり持続可能な財政基盤を構築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北海道芦別市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基金全体としては、必要に応じて特定目的基金を取り崩すなど例年減少傾向にあったが、令和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年度決算において剰余金が生じ、財政調整基金及び減債基金に積み立てることができ増加した。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財政状況は依然として厳しく、今後においても基金の取り崩しを前提とした予算編成は避けられない状況であり、基金全体の現在高は減少していくことが見込まれることから、収支均衡型の財政運営が求め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地域及び産業の振興に必要な費用に充てるための資金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公共施設等の整備及び除却に必要な費用に充てるための資金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・教育・文化・ｽﾎﾟｰﾂ振興基金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教育、文化及びスポーツの推進に必要な費用に充てるための資金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学校教育施設等の整備に必要な費用に充てるための資金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森林整備並びに林業における人材育成、木材の利用及び普及啓発の費用に充てるための資金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市を応援するために寄附された寄附金を、寄附者の意向を反映した施策の推進に必要な費用に充てるための資金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奨学金貸与資金に充てるための資金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市庁舎の建設に必要な費用に充てるための資金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市立学校の営繕並びに設備に要する資金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・地域・産業振興基金、公共施設等整備管理基金、教育・文化・スポーツ振興基金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各種事業への充当による減少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・森林環境整備基金、庁舎建設基金、学校基金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新設による増加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奨学金貸与資金への充当による減少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・特定目的基金の取り崩しを前提とした予算編成は避けられない状況であり、今後も基金の使途に応じて充当する。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近年の著しい人口減少や少子高齢化、地域経済の低迷による市税等の収入の減少などにより、財源確保が極めて厳しい状況が続いており、財源不足を補填するため平成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年度より取り崩していたが、令和元年度については、ふるさと納税による寄附額の増加、令和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年度については、国の交付金等の増加、令和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年度については、地方交付税の増加などにより、積立額が増加した。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新型コロナウイルス感染症の感染拡大による地域経済の落ち込みが続き、財源確保が極めて厳しい状況が続くと予想される。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財源不足を補てんするため、基金を繰り入れる予算組みを行っており、今後の取り崩しによっては、現在高の減少が続き、近い将来、基金が枯渇することが見込まれ、北海道市町村備荒資金組合超過納付金から基金に積み立てることも検討しなければなら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令和元年度及び令和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年度に続き、決算剰余金の発生により増加した。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今後も引き続き、地方財政法及び芦別市基金条例に基づき、前年度繰越額の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以上の額を基金に積み立てる予定である。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現在、「芦別市公共施設等総合管理計画」に基づき維持管理を行っているが、今後においても人口減少等を踏まえた公共施設の利用状況の変化を見通し、中長期的な視点で公共施設の更新・統廃合・長寿命化などを計画的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2151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206240" y="5139902"/>
          <a:ext cx="1270" cy="131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258945" y="645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119245" y="64500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258945" y="4922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119245" y="513990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xdr:cNvSpPr txBox="1"/>
      </xdr:nvSpPr>
      <xdr:spPr>
        <a:xfrm>
          <a:off x="4258945" y="5763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157345" y="5908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3537585" y="58960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2867025" y="5883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196465" y="58798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525905" y="58582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8043</xdr:rowOff>
    </xdr:from>
    <xdr:to>
      <xdr:col>23</xdr:col>
      <xdr:colOff>136525</xdr:colOff>
      <xdr:row>32</xdr:row>
      <xdr:rowOff>109643</xdr:rowOff>
    </xdr:to>
    <xdr:sp macro="" textlink="">
      <xdr:nvSpPr>
        <xdr:cNvPr id="81" name="楕円 80"/>
        <xdr:cNvSpPr/>
      </xdr:nvSpPr>
      <xdr:spPr>
        <a:xfrm>
          <a:off x="4157345" y="61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157920</xdr:rowOff>
    </xdr:from>
    <xdr:ext cx="405111" cy="259045"/>
    <xdr:sp macro="" textlink="">
      <xdr:nvSpPr>
        <xdr:cNvPr id="82" name="有形固定資産減価償却率該当値テキスト"/>
        <xdr:cNvSpPr txBox="1"/>
      </xdr:nvSpPr>
      <xdr:spPr>
        <a:xfrm>
          <a:off x="4258945" y="612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159703</xdr:rowOff>
    </xdr:from>
    <xdr:to>
      <xdr:col>19</xdr:col>
      <xdr:colOff>187325</xdr:colOff>
      <xdr:row>32</xdr:row>
      <xdr:rowOff>89853</xdr:rowOff>
    </xdr:to>
    <xdr:sp macro="" textlink="">
      <xdr:nvSpPr>
        <xdr:cNvPr id="83" name="楕円 82"/>
        <xdr:cNvSpPr/>
      </xdr:nvSpPr>
      <xdr:spPr>
        <a:xfrm>
          <a:off x="3537585" y="6126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39053</xdr:rowOff>
    </xdr:from>
    <xdr:to>
      <xdr:col>23</xdr:col>
      <xdr:colOff>85725</xdr:colOff>
      <xdr:row>32</xdr:row>
      <xdr:rowOff>58843</xdr:rowOff>
    </xdr:to>
    <xdr:cxnSp macro="">
      <xdr:nvCxnSpPr>
        <xdr:cNvPr id="84" name="直線コネクタ 83"/>
        <xdr:cNvCxnSpPr/>
      </xdr:nvCxnSpPr>
      <xdr:spPr>
        <a:xfrm>
          <a:off x="3588385" y="6173153"/>
          <a:ext cx="61976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xdr:cNvSpPr/>
      </xdr:nvSpPr>
      <xdr:spPr>
        <a:xfrm>
          <a:off x="2867025" y="6113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39053</xdr:rowOff>
    </xdr:to>
    <xdr:cxnSp macro="">
      <xdr:nvCxnSpPr>
        <xdr:cNvPr id="86" name="直線コネクタ 85"/>
        <xdr:cNvCxnSpPr/>
      </xdr:nvCxnSpPr>
      <xdr:spPr>
        <a:xfrm>
          <a:off x="2917825" y="6160558"/>
          <a:ext cx="67056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134514</xdr:rowOff>
    </xdr:from>
    <xdr:to>
      <xdr:col>11</xdr:col>
      <xdr:colOff>187325</xdr:colOff>
      <xdr:row>32</xdr:row>
      <xdr:rowOff>64664</xdr:rowOff>
    </xdr:to>
    <xdr:sp macro="" textlink="">
      <xdr:nvSpPr>
        <xdr:cNvPr id="87" name="楕円 86"/>
        <xdr:cNvSpPr/>
      </xdr:nvSpPr>
      <xdr:spPr>
        <a:xfrm>
          <a:off x="2196465" y="6100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13864</xdr:rowOff>
    </xdr:from>
    <xdr:to>
      <xdr:col>15</xdr:col>
      <xdr:colOff>136525</xdr:colOff>
      <xdr:row>32</xdr:row>
      <xdr:rowOff>26458</xdr:rowOff>
    </xdr:to>
    <xdr:cxnSp macro="">
      <xdr:nvCxnSpPr>
        <xdr:cNvPr id="88" name="直線コネクタ 87"/>
        <xdr:cNvCxnSpPr/>
      </xdr:nvCxnSpPr>
      <xdr:spPr>
        <a:xfrm>
          <a:off x="2247265" y="6147964"/>
          <a:ext cx="67056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114723</xdr:rowOff>
    </xdr:from>
    <xdr:to>
      <xdr:col>7</xdr:col>
      <xdr:colOff>187325</xdr:colOff>
      <xdr:row>32</xdr:row>
      <xdr:rowOff>44873</xdr:rowOff>
    </xdr:to>
    <xdr:sp macro="" textlink="">
      <xdr:nvSpPr>
        <xdr:cNvPr id="89" name="楕円 88"/>
        <xdr:cNvSpPr/>
      </xdr:nvSpPr>
      <xdr:spPr>
        <a:xfrm>
          <a:off x="1525905" y="60811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165523</xdr:rowOff>
    </xdr:from>
    <xdr:to>
      <xdr:col>11</xdr:col>
      <xdr:colOff>136525</xdr:colOff>
      <xdr:row>32</xdr:row>
      <xdr:rowOff>13864</xdr:rowOff>
    </xdr:to>
    <xdr:cxnSp macro="">
      <xdr:nvCxnSpPr>
        <xdr:cNvPr id="90" name="直線コネクタ 89"/>
        <xdr:cNvCxnSpPr/>
      </xdr:nvCxnSpPr>
      <xdr:spPr>
        <a:xfrm>
          <a:off x="1576705" y="6131983"/>
          <a:ext cx="670560" cy="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xdr:cNvSpPr txBox="1"/>
      </xdr:nvSpPr>
      <xdr:spPr>
        <a:xfrm>
          <a:off x="3395989" y="567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xdr:cNvSpPr txBox="1"/>
      </xdr:nvSpPr>
      <xdr:spPr>
        <a:xfrm>
          <a:off x="2738129" y="5662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xdr:cNvSpPr txBox="1"/>
      </xdr:nvSpPr>
      <xdr:spPr>
        <a:xfrm>
          <a:off x="2067569" y="565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397009" y="563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80980</xdr:rowOff>
    </xdr:from>
    <xdr:ext cx="405111" cy="259045"/>
    <xdr:sp macro="" textlink="">
      <xdr:nvSpPr>
        <xdr:cNvPr id="95" name="n_1mainValue有形固定資産減価償却率"/>
        <xdr:cNvSpPr txBox="1"/>
      </xdr:nvSpPr>
      <xdr:spPr>
        <a:xfrm>
          <a:off x="3395989" y="6215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xdr:cNvSpPr txBox="1"/>
      </xdr:nvSpPr>
      <xdr:spPr>
        <a:xfrm>
          <a:off x="2738129" y="620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55791</xdr:rowOff>
    </xdr:from>
    <xdr:ext cx="405111" cy="259045"/>
    <xdr:sp macro="" textlink="">
      <xdr:nvSpPr>
        <xdr:cNvPr id="97" name="n_3mainValue有形固定資産減価償却率"/>
        <xdr:cNvSpPr txBox="1"/>
      </xdr:nvSpPr>
      <xdr:spPr>
        <a:xfrm>
          <a:off x="2067569" y="61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98" name="n_4mainValue有形固定資産減価償却率"/>
        <xdr:cNvSpPr txBox="1"/>
      </xdr:nvSpPr>
      <xdr:spPr>
        <a:xfrm>
          <a:off x="1397009" y="617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営住宅建替事業や光ファイバ整備事業といった大規模事業を実施したことに伴い、地方債残高が増加したが、地方交付税等の経常一般財源等の歳入の増加により債務償還比率は減少した。しかし、類似団体と比較して高い水準にあり、今後においても公共施設の長寿命化や防災強化などの施設整備に係る地方債の発行が見込まれることから、増加傾向になることが予想さ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44457</xdr:rowOff>
    </xdr:from>
    <xdr:to>
      <xdr:col>76</xdr:col>
      <xdr:colOff>21589</xdr:colOff>
      <xdr:row>32</xdr:row>
      <xdr:rowOff>158037</xdr:rowOff>
    </xdr:to>
    <xdr:cxnSp macro="">
      <xdr:nvCxnSpPr>
        <xdr:cNvPr id="127" name="直線コネクタ 126"/>
        <xdr:cNvCxnSpPr/>
      </xdr:nvCxnSpPr>
      <xdr:spPr>
        <a:xfrm flipV="1">
          <a:off x="13027660" y="5340357"/>
          <a:ext cx="1269" cy="95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161864</xdr:rowOff>
    </xdr:from>
    <xdr:ext cx="469744" cy="259045"/>
    <xdr:sp macro="" textlink="">
      <xdr:nvSpPr>
        <xdr:cNvPr id="128" name="債務償還比率最小値テキスト"/>
        <xdr:cNvSpPr txBox="1"/>
      </xdr:nvSpPr>
      <xdr:spPr>
        <a:xfrm>
          <a:off x="13080365" y="629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158037</xdr:rowOff>
    </xdr:from>
    <xdr:to>
      <xdr:col>76</xdr:col>
      <xdr:colOff>111125</xdr:colOff>
      <xdr:row>32</xdr:row>
      <xdr:rowOff>158037</xdr:rowOff>
    </xdr:to>
    <xdr:cxnSp macro="">
      <xdr:nvCxnSpPr>
        <xdr:cNvPr id="129" name="直線コネクタ 128"/>
        <xdr:cNvCxnSpPr/>
      </xdr:nvCxnSpPr>
      <xdr:spPr>
        <a:xfrm>
          <a:off x="12963525" y="6292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162584</xdr:rowOff>
    </xdr:from>
    <xdr:ext cx="469744" cy="259045"/>
    <xdr:sp macro="" textlink="">
      <xdr:nvSpPr>
        <xdr:cNvPr id="130" name="債務償還比率最大値テキスト"/>
        <xdr:cNvSpPr txBox="1"/>
      </xdr:nvSpPr>
      <xdr:spPr>
        <a:xfrm>
          <a:off x="13080365" y="512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44457</xdr:rowOff>
    </xdr:from>
    <xdr:to>
      <xdr:col>76</xdr:col>
      <xdr:colOff>111125</xdr:colOff>
      <xdr:row>27</xdr:row>
      <xdr:rowOff>44457</xdr:rowOff>
    </xdr:to>
    <xdr:cxnSp macro="">
      <xdr:nvCxnSpPr>
        <xdr:cNvPr id="131" name="直線コネクタ 130"/>
        <xdr:cNvCxnSpPr/>
      </xdr:nvCxnSpPr>
      <xdr:spPr>
        <a:xfrm>
          <a:off x="12963525" y="5340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169724</xdr:rowOff>
    </xdr:from>
    <xdr:ext cx="469744" cy="259045"/>
    <xdr:sp macro="" textlink="">
      <xdr:nvSpPr>
        <xdr:cNvPr id="132" name="債務償還比率平均値テキスト"/>
        <xdr:cNvSpPr txBox="1"/>
      </xdr:nvSpPr>
      <xdr:spPr>
        <a:xfrm>
          <a:off x="13080365" y="5633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146847</xdr:rowOff>
    </xdr:from>
    <xdr:to>
      <xdr:col>76</xdr:col>
      <xdr:colOff>73025</xdr:colOff>
      <xdr:row>30</xdr:row>
      <xdr:rowOff>76997</xdr:rowOff>
    </xdr:to>
    <xdr:sp macro="" textlink="">
      <xdr:nvSpPr>
        <xdr:cNvPr id="133" name="フローチャート: 判断 132"/>
        <xdr:cNvSpPr/>
      </xdr:nvSpPr>
      <xdr:spPr>
        <a:xfrm>
          <a:off x="13001625" y="57780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147638</xdr:rowOff>
    </xdr:from>
    <xdr:to>
      <xdr:col>72</xdr:col>
      <xdr:colOff>123825</xdr:colOff>
      <xdr:row>31</xdr:row>
      <xdr:rowOff>77788</xdr:rowOff>
    </xdr:to>
    <xdr:sp macro="" textlink="">
      <xdr:nvSpPr>
        <xdr:cNvPr id="134" name="フローチャート: 判断 133"/>
        <xdr:cNvSpPr/>
      </xdr:nvSpPr>
      <xdr:spPr>
        <a:xfrm>
          <a:off x="12359005" y="59464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34361</xdr:rowOff>
    </xdr:from>
    <xdr:to>
      <xdr:col>68</xdr:col>
      <xdr:colOff>123825</xdr:colOff>
      <xdr:row>31</xdr:row>
      <xdr:rowOff>135961</xdr:rowOff>
    </xdr:to>
    <xdr:sp macro="" textlink="">
      <xdr:nvSpPr>
        <xdr:cNvPr id="135" name="フローチャート: 判断 134"/>
        <xdr:cNvSpPr/>
      </xdr:nvSpPr>
      <xdr:spPr>
        <a:xfrm>
          <a:off x="11688445" y="600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7493</xdr:rowOff>
    </xdr:from>
    <xdr:to>
      <xdr:col>64</xdr:col>
      <xdr:colOff>123825</xdr:colOff>
      <xdr:row>31</xdr:row>
      <xdr:rowOff>109093</xdr:rowOff>
    </xdr:to>
    <xdr:sp macro="" textlink="">
      <xdr:nvSpPr>
        <xdr:cNvPr id="136" name="フローチャート: 判断 135"/>
        <xdr:cNvSpPr/>
      </xdr:nvSpPr>
      <xdr:spPr>
        <a:xfrm>
          <a:off x="11017885" y="597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165869</xdr:rowOff>
    </xdr:from>
    <xdr:to>
      <xdr:col>60</xdr:col>
      <xdr:colOff>123825</xdr:colOff>
      <xdr:row>31</xdr:row>
      <xdr:rowOff>96019</xdr:rowOff>
    </xdr:to>
    <xdr:sp macro="" textlink="">
      <xdr:nvSpPr>
        <xdr:cNvPr id="137" name="フローチャート: 判断 136"/>
        <xdr:cNvSpPr/>
      </xdr:nvSpPr>
      <xdr:spPr>
        <a:xfrm>
          <a:off x="10347325" y="59646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68665</xdr:rowOff>
    </xdr:from>
    <xdr:to>
      <xdr:col>76</xdr:col>
      <xdr:colOff>73025</xdr:colOff>
      <xdr:row>31</xdr:row>
      <xdr:rowOff>170265</xdr:rowOff>
    </xdr:to>
    <xdr:sp macro="" textlink="">
      <xdr:nvSpPr>
        <xdr:cNvPr id="143" name="楕円 142"/>
        <xdr:cNvSpPr/>
      </xdr:nvSpPr>
      <xdr:spPr>
        <a:xfrm>
          <a:off x="13001625" y="60351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47092</xdr:rowOff>
    </xdr:from>
    <xdr:ext cx="469744" cy="259045"/>
    <xdr:sp macro="" textlink="">
      <xdr:nvSpPr>
        <xdr:cNvPr id="144" name="債務償還比率該当値テキスト"/>
        <xdr:cNvSpPr txBox="1"/>
      </xdr:nvSpPr>
      <xdr:spPr>
        <a:xfrm>
          <a:off x="13080365" y="601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68517</xdr:rowOff>
    </xdr:from>
    <xdr:to>
      <xdr:col>72</xdr:col>
      <xdr:colOff>123825</xdr:colOff>
      <xdr:row>34</xdr:row>
      <xdr:rowOff>170117</xdr:rowOff>
    </xdr:to>
    <xdr:sp macro="" textlink="">
      <xdr:nvSpPr>
        <xdr:cNvPr id="145" name="楕円 144"/>
        <xdr:cNvSpPr/>
      </xdr:nvSpPr>
      <xdr:spPr>
        <a:xfrm>
          <a:off x="12359005" y="65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119465</xdr:rowOff>
    </xdr:from>
    <xdr:to>
      <xdr:col>76</xdr:col>
      <xdr:colOff>22225</xdr:colOff>
      <xdr:row>34</xdr:row>
      <xdr:rowOff>119317</xdr:rowOff>
    </xdr:to>
    <xdr:cxnSp macro="">
      <xdr:nvCxnSpPr>
        <xdr:cNvPr id="146" name="直線コネクタ 145"/>
        <xdr:cNvCxnSpPr/>
      </xdr:nvCxnSpPr>
      <xdr:spPr>
        <a:xfrm flipV="1">
          <a:off x="12409805" y="6085925"/>
          <a:ext cx="619760" cy="5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131057</xdr:rowOff>
    </xdr:from>
    <xdr:to>
      <xdr:col>68</xdr:col>
      <xdr:colOff>123825</xdr:colOff>
      <xdr:row>34</xdr:row>
      <xdr:rowOff>61207</xdr:rowOff>
    </xdr:to>
    <xdr:sp macro="" textlink="">
      <xdr:nvSpPr>
        <xdr:cNvPr id="147" name="楕円 146"/>
        <xdr:cNvSpPr/>
      </xdr:nvSpPr>
      <xdr:spPr>
        <a:xfrm>
          <a:off x="11688445" y="64327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10407</xdr:rowOff>
    </xdr:from>
    <xdr:to>
      <xdr:col>72</xdr:col>
      <xdr:colOff>73025</xdr:colOff>
      <xdr:row>34</xdr:row>
      <xdr:rowOff>119317</xdr:rowOff>
    </xdr:to>
    <xdr:cxnSp macro="">
      <xdr:nvCxnSpPr>
        <xdr:cNvPr id="148" name="直線コネクタ 147"/>
        <xdr:cNvCxnSpPr/>
      </xdr:nvCxnSpPr>
      <xdr:spPr>
        <a:xfrm>
          <a:off x="11739245" y="6479787"/>
          <a:ext cx="670560" cy="10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160563</xdr:rowOff>
    </xdr:from>
    <xdr:to>
      <xdr:col>64</xdr:col>
      <xdr:colOff>123825</xdr:colOff>
      <xdr:row>34</xdr:row>
      <xdr:rowOff>90713</xdr:rowOff>
    </xdr:to>
    <xdr:sp macro="" textlink="">
      <xdr:nvSpPr>
        <xdr:cNvPr id="149" name="楕円 148"/>
        <xdr:cNvSpPr/>
      </xdr:nvSpPr>
      <xdr:spPr>
        <a:xfrm>
          <a:off x="11017885" y="64623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10407</xdr:rowOff>
    </xdr:from>
    <xdr:to>
      <xdr:col>68</xdr:col>
      <xdr:colOff>73025</xdr:colOff>
      <xdr:row>34</xdr:row>
      <xdr:rowOff>39913</xdr:rowOff>
    </xdr:to>
    <xdr:cxnSp macro="">
      <xdr:nvCxnSpPr>
        <xdr:cNvPr id="150" name="直線コネクタ 149"/>
        <xdr:cNvCxnSpPr/>
      </xdr:nvCxnSpPr>
      <xdr:spPr>
        <a:xfrm flipV="1">
          <a:off x="11068685" y="6479787"/>
          <a:ext cx="670560" cy="2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102080</xdr:rowOff>
    </xdr:from>
    <xdr:to>
      <xdr:col>60</xdr:col>
      <xdr:colOff>123825</xdr:colOff>
      <xdr:row>33</xdr:row>
      <xdr:rowOff>32230</xdr:rowOff>
    </xdr:to>
    <xdr:sp macro="" textlink="">
      <xdr:nvSpPr>
        <xdr:cNvPr id="151" name="楕円 150"/>
        <xdr:cNvSpPr/>
      </xdr:nvSpPr>
      <xdr:spPr>
        <a:xfrm>
          <a:off x="10347325" y="623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152880</xdr:rowOff>
    </xdr:from>
    <xdr:to>
      <xdr:col>64</xdr:col>
      <xdr:colOff>73025</xdr:colOff>
      <xdr:row>34</xdr:row>
      <xdr:rowOff>39913</xdr:rowOff>
    </xdr:to>
    <xdr:cxnSp macro="">
      <xdr:nvCxnSpPr>
        <xdr:cNvPr id="152" name="直線コネクタ 151"/>
        <xdr:cNvCxnSpPr/>
      </xdr:nvCxnSpPr>
      <xdr:spPr>
        <a:xfrm>
          <a:off x="10398125" y="6286980"/>
          <a:ext cx="670560" cy="2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94315</xdr:rowOff>
    </xdr:from>
    <xdr:ext cx="469744" cy="259045"/>
    <xdr:sp macro="" textlink="">
      <xdr:nvSpPr>
        <xdr:cNvPr id="153" name="n_1aveValue債務償還比率"/>
        <xdr:cNvSpPr txBox="1"/>
      </xdr:nvSpPr>
      <xdr:spPr>
        <a:xfrm>
          <a:off x="12185092" y="57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152488</xdr:rowOff>
    </xdr:from>
    <xdr:ext cx="469744" cy="259045"/>
    <xdr:sp macro="" textlink="">
      <xdr:nvSpPr>
        <xdr:cNvPr id="154" name="n_2aveValue債務償還比率"/>
        <xdr:cNvSpPr txBox="1"/>
      </xdr:nvSpPr>
      <xdr:spPr>
        <a:xfrm>
          <a:off x="11527232" y="57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125620</xdr:rowOff>
    </xdr:from>
    <xdr:ext cx="469744" cy="259045"/>
    <xdr:sp macro="" textlink="">
      <xdr:nvSpPr>
        <xdr:cNvPr id="155" name="n_3aveValue債務償還比率"/>
        <xdr:cNvSpPr txBox="1"/>
      </xdr:nvSpPr>
      <xdr:spPr>
        <a:xfrm>
          <a:off x="10856672" y="57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112546</xdr:rowOff>
    </xdr:from>
    <xdr:ext cx="469744" cy="259045"/>
    <xdr:sp macro="" textlink="">
      <xdr:nvSpPr>
        <xdr:cNvPr id="156" name="n_4aveValue債務償還比率"/>
        <xdr:cNvSpPr txBox="1"/>
      </xdr:nvSpPr>
      <xdr:spPr>
        <a:xfrm>
          <a:off x="10186112" y="574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161244</xdr:rowOff>
    </xdr:from>
    <xdr:ext cx="560923" cy="259045"/>
    <xdr:sp macro="" textlink="">
      <xdr:nvSpPr>
        <xdr:cNvPr id="157" name="n_1mainValue債務償還比率"/>
        <xdr:cNvSpPr txBox="1"/>
      </xdr:nvSpPr>
      <xdr:spPr>
        <a:xfrm>
          <a:off x="12162363" y="66306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52334</xdr:rowOff>
    </xdr:from>
    <xdr:ext cx="560923" cy="259045"/>
    <xdr:sp macro="" textlink="">
      <xdr:nvSpPr>
        <xdr:cNvPr id="158" name="n_2mainValue債務償還比率"/>
        <xdr:cNvSpPr txBox="1"/>
      </xdr:nvSpPr>
      <xdr:spPr>
        <a:xfrm>
          <a:off x="11496883" y="65217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81840</xdr:rowOff>
    </xdr:from>
    <xdr:ext cx="560923" cy="259045"/>
    <xdr:sp macro="" textlink="">
      <xdr:nvSpPr>
        <xdr:cNvPr id="159" name="n_3mainValue債務償還比率"/>
        <xdr:cNvSpPr txBox="1"/>
      </xdr:nvSpPr>
      <xdr:spPr>
        <a:xfrm>
          <a:off x="10826323" y="655122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23357</xdr:rowOff>
    </xdr:from>
    <xdr:ext cx="469744" cy="259045"/>
    <xdr:sp macro="" textlink="">
      <xdr:nvSpPr>
        <xdr:cNvPr id="160" name="n_4mainValue債務償還比率"/>
        <xdr:cNvSpPr txBox="1"/>
      </xdr:nvSpPr>
      <xdr:spPr>
        <a:xfrm>
          <a:off x="10186112" y="632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086225" y="5636895"/>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124960" y="541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020820" y="563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12496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312160" y="63366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7399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965200" y="6281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166370</xdr:rowOff>
    </xdr:from>
    <xdr:to>
      <xdr:col>24</xdr:col>
      <xdr:colOff>114300</xdr:colOff>
      <xdr:row>39</xdr:row>
      <xdr:rowOff>96520</xdr:rowOff>
    </xdr:to>
    <xdr:sp macro="" textlink="">
      <xdr:nvSpPr>
        <xdr:cNvPr id="73" name="楕円 72"/>
        <xdr:cNvSpPr/>
      </xdr:nvSpPr>
      <xdr:spPr>
        <a:xfrm>
          <a:off x="403606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144797</xdr:rowOff>
    </xdr:from>
    <xdr:ext cx="405111" cy="259045"/>
    <xdr:sp macro="" textlink="">
      <xdr:nvSpPr>
        <xdr:cNvPr id="74" name="【道路】&#10;有形固定資産減価償却率該当値テキスト"/>
        <xdr:cNvSpPr txBox="1"/>
      </xdr:nvSpPr>
      <xdr:spPr>
        <a:xfrm>
          <a:off x="412496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137795</xdr:rowOff>
    </xdr:from>
    <xdr:to>
      <xdr:col>20</xdr:col>
      <xdr:colOff>38100</xdr:colOff>
      <xdr:row>39</xdr:row>
      <xdr:rowOff>67945</xdr:rowOff>
    </xdr:to>
    <xdr:sp macro="" textlink="">
      <xdr:nvSpPr>
        <xdr:cNvPr id="75" name="楕円 74"/>
        <xdr:cNvSpPr/>
      </xdr:nvSpPr>
      <xdr:spPr>
        <a:xfrm>
          <a:off x="3312160" y="65081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17145</xdr:rowOff>
    </xdr:from>
    <xdr:to>
      <xdr:col>24</xdr:col>
      <xdr:colOff>63500</xdr:colOff>
      <xdr:row>39</xdr:row>
      <xdr:rowOff>45720</xdr:rowOff>
    </xdr:to>
    <xdr:cxnSp macro="">
      <xdr:nvCxnSpPr>
        <xdr:cNvPr id="76" name="直線コネクタ 75"/>
        <xdr:cNvCxnSpPr/>
      </xdr:nvCxnSpPr>
      <xdr:spPr>
        <a:xfrm>
          <a:off x="3355340" y="655510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105410</xdr:rowOff>
    </xdr:from>
    <xdr:to>
      <xdr:col>15</xdr:col>
      <xdr:colOff>101600</xdr:colOff>
      <xdr:row>39</xdr:row>
      <xdr:rowOff>35560</xdr:rowOff>
    </xdr:to>
    <xdr:sp macro="" textlink="">
      <xdr:nvSpPr>
        <xdr:cNvPr id="77" name="楕円 76"/>
        <xdr:cNvSpPr/>
      </xdr:nvSpPr>
      <xdr:spPr>
        <a:xfrm>
          <a:off x="251460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156210</xdr:rowOff>
    </xdr:from>
    <xdr:to>
      <xdr:col>19</xdr:col>
      <xdr:colOff>177800</xdr:colOff>
      <xdr:row>39</xdr:row>
      <xdr:rowOff>17145</xdr:rowOff>
    </xdr:to>
    <xdr:cxnSp macro="">
      <xdr:nvCxnSpPr>
        <xdr:cNvPr id="78" name="直線コネクタ 77"/>
        <xdr:cNvCxnSpPr/>
      </xdr:nvCxnSpPr>
      <xdr:spPr>
        <a:xfrm>
          <a:off x="2565400" y="652653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73025</xdr:rowOff>
    </xdr:from>
    <xdr:to>
      <xdr:col>10</xdr:col>
      <xdr:colOff>165100</xdr:colOff>
      <xdr:row>39</xdr:row>
      <xdr:rowOff>3175</xdr:rowOff>
    </xdr:to>
    <xdr:sp macro="" textlink="">
      <xdr:nvSpPr>
        <xdr:cNvPr id="79" name="楕円 78"/>
        <xdr:cNvSpPr/>
      </xdr:nvSpPr>
      <xdr:spPr>
        <a:xfrm>
          <a:off x="1739900" y="644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123825</xdr:rowOff>
    </xdr:from>
    <xdr:to>
      <xdr:col>15</xdr:col>
      <xdr:colOff>50800</xdr:colOff>
      <xdr:row>38</xdr:row>
      <xdr:rowOff>156210</xdr:rowOff>
    </xdr:to>
    <xdr:cxnSp macro="">
      <xdr:nvCxnSpPr>
        <xdr:cNvPr id="80" name="直線コネクタ 79"/>
        <xdr:cNvCxnSpPr/>
      </xdr:nvCxnSpPr>
      <xdr:spPr>
        <a:xfrm>
          <a:off x="1790700" y="649414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38735</xdr:rowOff>
    </xdr:from>
    <xdr:to>
      <xdr:col>6</xdr:col>
      <xdr:colOff>38100</xdr:colOff>
      <xdr:row>38</xdr:row>
      <xdr:rowOff>140335</xdr:rowOff>
    </xdr:to>
    <xdr:sp macro="" textlink="">
      <xdr:nvSpPr>
        <xdr:cNvPr id="81" name="楕円 80"/>
        <xdr:cNvSpPr/>
      </xdr:nvSpPr>
      <xdr:spPr>
        <a:xfrm>
          <a:off x="965200" y="64090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89535</xdr:rowOff>
    </xdr:from>
    <xdr:to>
      <xdr:col>10</xdr:col>
      <xdr:colOff>114300</xdr:colOff>
      <xdr:row>38</xdr:row>
      <xdr:rowOff>123825</xdr:rowOff>
    </xdr:to>
    <xdr:cxnSp macro="">
      <xdr:nvCxnSpPr>
        <xdr:cNvPr id="82" name="直線コネクタ 81"/>
        <xdr:cNvCxnSpPr/>
      </xdr:nvCxnSpPr>
      <xdr:spPr>
        <a:xfrm>
          <a:off x="1008380" y="645985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17056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38570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xdr:cNvSpPr txBox="1"/>
      </xdr:nvSpPr>
      <xdr:spPr>
        <a:xfrm>
          <a:off x="161100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xdr:cNvSpPr txBox="1"/>
      </xdr:nvSpPr>
      <xdr:spPr>
        <a:xfrm>
          <a:off x="83630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59072</xdr:rowOff>
    </xdr:from>
    <xdr:ext cx="405111" cy="259045"/>
    <xdr:sp macro="" textlink="">
      <xdr:nvSpPr>
        <xdr:cNvPr id="87" name="n_1mainValue【道路】&#10;有形固定資産減価償却率"/>
        <xdr:cNvSpPr txBox="1"/>
      </xdr:nvSpPr>
      <xdr:spPr>
        <a:xfrm>
          <a:off x="317056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26687</xdr:rowOff>
    </xdr:from>
    <xdr:ext cx="405111" cy="259045"/>
    <xdr:sp macro="" textlink="">
      <xdr:nvSpPr>
        <xdr:cNvPr id="88" name="n_2mainValue【道路】&#10;有形固定資産減価償却率"/>
        <xdr:cNvSpPr txBox="1"/>
      </xdr:nvSpPr>
      <xdr:spPr>
        <a:xfrm>
          <a:off x="238570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165752</xdr:rowOff>
    </xdr:from>
    <xdr:ext cx="405111" cy="259045"/>
    <xdr:sp macro="" textlink="">
      <xdr:nvSpPr>
        <xdr:cNvPr id="89" name="n_3mainValue【道路】&#10;有形固定資産減価償却率"/>
        <xdr:cNvSpPr txBox="1"/>
      </xdr:nvSpPr>
      <xdr:spPr>
        <a:xfrm>
          <a:off x="161100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131462</xdr:rowOff>
    </xdr:from>
    <xdr:ext cx="405111" cy="259045"/>
    <xdr:sp macro="" textlink="">
      <xdr:nvSpPr>
        <xdr:cNvPr id="90" name="n_4mainValue【道路】&#10;有形固定資産減価償却率"/>
        <xdr:cNvSpPr txBox="1"/>
      </xdr:nvSpPr>
      <xdr:spPr>
        <a:xfrm>
          <a:off x="83630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9219565" y="5587838"/>
          <a:ext cx="0" cy="1414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9258300" y="70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9154160" y="7002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9258300" y="536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9154160" y="55878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9258300" y="6559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9192260" y="67081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8445500" y="67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7670800" y="67249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6873240" y="673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098540" y="674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10459</xdr:rowOff>
    </xdr:from>
    <xdr:to>
      <xdr:col>55</xdr:col>
      <xdr:colOff>50800</xdr:colOff>
      <xdr:row>40</xdr:row>
      <xdr:rowOff>112059</xdr:rowOff>
    </xdr:to>
    <xdr:sp macro="" textlink="">
      <xdr:nvSpPr>
        <xdr:cNvPr id="128" name="楕円 127"/>
        <xdr:cNvSpPr/>
      </xdr:nvSpPr>
      <xdr:spPr>
        <a:xfrm>
          <a:off x="9192260" y="67160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160336</xdr:rowOff>
    </xdr:from>
    <xdr:ext cx="534377" cy="259045"/>
    <xdr:sp macro="" textlink="">
      <xdr:nvSpPr>
        <xdr:cNvPr id="129" name="【道路】&#10;一人当たり延長該当値テキスト"/>
        <xdr:cNvSpPr txBox="1"/>
      </xdr:nvSpPr>
      <xdr:spPr>
        <a:xfrm>
          <a:off x="9258300" y="66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17015</xdr:rowOff>
    </xdr:from>
    <xdr:to>
      <xdr:col>50</xdr:col>
      <xdr:colOff>165100</xdr:colOff>
      <xdr:row>40</xdr:row>
      <xdr:rowOff>118615</xdr:rowOff>
    </xdr:to>
    <xdr:sp macro="" textlink="">
      <xdr:nvSpPr>
        <xdr:cNvPr id="130" name="楕円 129"/>
        <xdr:cNvSpPr/>
      </xdr:nvSpPr>
      <xdr:spPr>
        <a:xfrm>
          <a:off x="8445500" y="67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61259</xdr:rowOff>
    </xdr:from>
    <xdr:to>
      <xdr:col>55</xdr:col>
      <xdr:colOff>0</xdr:colOff>
      <xdr:row>40</xdr:row>
      <xdr:rowOff>67815</xdr:rowOff>
    </xdr:to>
    <xdr:cxnSp macro="">
      <xdr:nvCxnSpPr>
        <xdr:cNvPr id="131" name="直線コネクタ 130"/>
        <xdr:cNvCxnSpPr/>
      </xdr:nvCxnSpPr>
      <xdr:spPr>
        <a:xfrm flipV="1">
          <a:off x="8496300" y="6766859"/>
          <a:ext cx="7239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24733</xdr:rowOff>
    </xdr:from>
    <xdr:to>
      <xdr:col>46</xdr:col>
      <xdr:colOff>38100</xdr:colOff>
      <xdr:row>40</xdr:row>
      <xdr:rowOff>126333</xdr:rowOff>
    </xdr:to>
    <xdr:sp macro="" textlink="">
      <xdr:nvSpPr>
        <xdr:cNvPr id="132" name="楕円 131"/>
        <xdr:cNvSpPr/>
      </xdr:nvSpPr>
      <xdr:spPr>
        <a:xfrm>
          <a:off x="7670800" y="67303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67815</xdr:rowOff>
    </xdr:from>
    <xdr:to>
      <xdr:col>50</xdr:col>
      <xdr:colOff>114300</xdr:colOff>
      <xdr:row>40</xdr:row>
      <xdr:rowOff>75533</xdr:rowOff>
    </xdr:to>
    <xdr:cxnSp macro="">
      <xdr:nvCxnSpPr>
        <xdr:cNvPr id="133" name="直線コネクタ 132"/>
        <xdr:cNvCxnSpPr/>
      </xdr:nvCxnSpPr>
      <xdr:spPr>
        <a:xfrm flipV="1">
          <a:off x="7713980" y="6773415"/>
          <a:ext cx="782320" cy="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31792</xdr:rowOff>
    </xdr:from>
    <xdr:to>
      <xdr:col>41</xdr:col>
      <xdr:colOff>101600</xdr:colOff>
      <xdr:row>40</xdr:row>
      <xdr:rowOff>133392</xdr:rowOff>
    </xdr:to>
    <xdr:sp macro="" textlink="">
      <xdr:nvSpPr>
        <xdr:cNvPr id="134" name="楕円 133"/>
        <xdr:cNvSpPr/>
      </xdr:nvSpPr>
      <xdr:spPr>
        <a:xfrm>
          <a:off x="6873240" y="67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75533</xdr:rowOff>
    </xdr:from>
    <xdr:to>
      <xdr:col>45</xdr:col>
      <xdr:colOff>177800</xdr:colOff>
      <xdr:row>40</xdr:row>
      <xdr:rowOff>82592</xdr:rowOff>
    </xdr:to>
    <xdr:cxnSp macro="">
      <xdr:nvCxnSpPr>
        <xdr:cNvPr id="135" name="直線コネクタ 134"/>
        <xdr:cNvCxnSpPr/>
      </xdr:nvCxnSpPr>
      <xdr:spPr>
        <a:xfrm flipV="1">
          <a:off x="6924040" y="6781133"/>
          <a:ext cx="789940" cy="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37799</xdr:rowOff>
    </xdr:from>
    <xdr:to>
      <xdr:col>36</xdr:col>
      <xdr:colOff>165100</xdr:colOff>
      <xdr:row>40</xdr:row>
      <xdr:rowOff>139399</xdr:rowOff>
    </xdr:to>
    <xdr:sp macro="" textlink="">
      <xdr:nvSpPr>
        <xdr:cNvPr id="136" name="楕円 135"/>
        <xdr:cNvSpPr/>
      </xdr:nvSpPr>
      <xdr:spPr>
        <a:xfrm>
          <a:off x="6098540" y="67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82592</xdr:rowOff>
    </xdr:from>
    <xdr:to>
      <xdr:col>41</xdr:col>
      <xdr:colOff>50800</xdr:colOff>
      <xdr:row>40</xdr:row>
      <xdr:rowOff>88599</xdr:rowOff>
    </xdr:to>
    <xdr:cxnSp macro="">
      <xdr:nvCxnSpPr>
        <xdr:cNvPr id="137" name="直線コネクタ 136"/>
        <xdr:cNvCxnSpPr/>
      </xdr:nvCxnSpPr>
      <xdr:spPr>
        <a:xfrm flipV="1">
          <a:off x="6149340" y="6788192"/>
          <a:ext cx="7747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8239271" y="6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7477271" y="650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6702571" y="65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133718</xdr:rowOff>
    </xdr:from>
    <xdr:ext cx="534377" cy="259045"/>
    <xdr:sp macro="" textlink="">
      <xdr:nvSpPr>
        <xdr:cNvPr id="141" name="n_4aveValue【道路】&#10;一人当たり延長"/>
        <xdr:cNvSpPr txBox="1"/>
      </xdr:nvSpPr>
      <xdr:spPr>
        <a:xfrm>
          <a:off x="5905011" y="683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109742</xdr:rowOff>
    </xdr:from>
    <xdr:ext cx="534377" cy="259045"/>
    <xdr:sp macro="" textlink="">
      <xdr:nvSpPr>
        <xdr:cNvPr id="142" name="n_1mainValue【道路】&#10;一人当たり延長"/>
        <xdr:cNvSpPr txBox="1"/>
      </xdr:nvSpPr>
      <xdr:spPr>
        <a:xfrm>
          <a:off x="8239271" y="681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117460</xdr:rowOff>
    </xdr:from>
    <xdr:ext cx="534377" cy="259045"/>
    <xdr:sp macro="" textlink="">
      <xdr:nvSpPr>
        <xdr:cNvPr id="143" name="n_2mainValue【道路】&#10;一人当たり延長"/>
        <xdr:cNvSpPr txBox="1"/>
      </xdr:nvSpPr>
      <xdr:spPr>
        <a:xfrm>
          <a:off x="7477271" y="682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124519</xdr:rowOff>
    </xdr:from>
    <xdr:ext cx="534377" cy="259045"/>
    <xdr:sp macro="" textlink="">
      <xdr:nvSpPr>
        <xdr:cNvPr id="144" name="n_3mainValue【道路】&#10;一人当たり延長"/>
        <xdr:cNvSpPr txBox="1"/>
      </xdr:nvSpPr>
      <xdr:spPr>
        <a:xfrm>
          <a:off x="6702571" y="683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155926</xdr:rowOff>
    </xdr:from>
    <xdr:ext cx="534377" cy="259045"/>
    <xdr:sp macro="" textlink="">
      <xdr:nvSpPr>
        <xdr:cNvPr id="145" name="n_4mainValue【道路】&#10;一人当たり延長"/>
        <xdr:cNvSpPr txBox="1"/>
      </xdr:nvSpPr>
      <xdr:spPr>
        <a:xfrm>
          <a:off x="5905011" y="65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086225" y="931490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124960" y="1073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02082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124960" y="9093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020820" y="9314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176" name="【橋りょう・トンネル】&#10;有形固定資産減価償却率平均値テキスト"/>
        <xdr:cNvSpPr txBox="1"/>
      </xdr:nvSpPr>
      <xdr:spPr>
        <a:xfrm>
          <a:off x="4124960" y="10185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036060" y="102068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312160" y="101774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514600" y="10169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7399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965200" y="101316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87" name="楕円 186"/>
        <xdr:cNvSpPr/>
      </xdr:nvSpPr>
      <xdr:spPr>
        <a:xfrm>
          <a:off x="403606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88" name="【橋りょう・トンネル】&#10;有形固定資産減価償却率該当値テキスト"/>
        <xdr:cNvSpPr txBox="1"/>
      </xdr:nvSpPr>
      <xdr:spPr>
        <a:xfrm>
          <a:off x="4124960"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9" name="楕円 188"/>
        <xdr:cNvSpPr/>
      </xdr:nvSpPr>
      <xdr:spPr>
        <a:xfrm>
          <a:off x="3312160" y="10045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58783</xdr:rowOff>
    </xdr:to>
    <xdr:cxnSp macro="">
      <xdr:nvCxnSpPr>
        <xdr:cNvPr id="190" name="直線コネクタ 189"/>
        <xdr:cNvCxnSpPr/>
      </xdr:nvCxnSpPr>
      <xdr:spPr>
        <a:xfrm>
          <a:off x="3355340" y="10092690"/>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128815</xdr:rowOff>
    </xdr:from>
    <xdr:to>
      <xdr:col>15</xdr:col>
      <xdr:colOff>101600</xdr:colOff>
      <xdr:row>60</xdr:row>
      <xdr:rowOff>58965</xdr:rowOff>
    </xdr:to>
    <xdr:sp macro="" textlink="">
      <xdr:nvSpPr>
        <xdr:cNvPr id="191" name="楕円 190"/>
        <xdr:cNvSpPr/>
      </xdr:nvSpPr>
      <xdr:spPr>
        <a:xfrm>
          <a:off x="2514600" y="100195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8165</xdr:rowOff>
    </xdr:from>
    <xdr:to>
      <xdr:col>19</xdr:col>
      <xdr:colOff>177800</xdr:colOff>
      <xdr:row>60</xdr:row>
      <xdr:rowOff>34290</xdr:rowOff>
    </xdr:to>
    <xdr:cxnSp macro="">
      <xdr:nvCxnSpPr>
        <xdr:cNvPr id="192" name="直線コネクタ 191"/>
        <xdr:cNvCxnSpPr/>
      </xdr:nvCxnSpPr>
      <xdr:spPr>
        <a:xfrm>
          <a:off x="2565400" y="10066565"/>
          <a:ext cx="78994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3" name="楕円 192"/>
        <xdr:cNvSpPr/>
      </xdr:nvSpPr>
      <xdr:spPr>
        <a:xfrm>
          <a:off x="1739900" y="9991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8165</xdr:rowOff>
    </xdr:to>
    <xdr:cxnSp macro="">
      <xdr:nvCxnSpPr>
        <xdr:cNvPr id="194" name="直線コネクタ 193"/>
        <xdr:cNvCxnSpPr/>
      </xdr:nvCxnSpPr>
      <xdr:spPr>
        <a:xfrm>
          <a:off x="1790700" y="10042616"/>
          <a:ext cx="7747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102688</xdr:rowOff>
    </xdr:from>
    <xdr:to>
      <xdr:col>6</xdr:col>
      <xdr:colOff>38100</xdr:colOff>
      <xdr:row>60</xdr:row>
      <xdr:rowOff>32838</xdr:rowOff>
    </xdr:to>
    <xdr:sp macro="" textlink="">
      <xdr:nvSpPr>
        <xdr:cNvPr id="195" name="楕円 194"/>
        <xdr:cNvSpPr/>
      </xdr:nvSpPr>
      <xdr:spPr>
        <a:xfrm>
          <a:off x="965200" y="9993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151856</xdr:rowOff>
    </xdr:from>
    <xdr:to>
      <xdr:col>10</xdr:col>
      <xdr:colOff>114300</xdr:colOff>
      <xdr:row>59</xdr:row>
      <xdr:rowOff>153488</xdr:rowOff>
    </xdr:to>
    <xdr:cxnSp macro="">
      <xdr:nvCxnSpPr>
        <xdr:cNvPr id="196" name="直線コネクタ 195"/>
        <xdr:cNvCxnSpPr/>
      </xdr:nvCxnSpPr>
      <xdr:spPr>
        <a:xfrm flipV="1">
          <a:off x="1008380" y="10042616"/>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40294</xdr:rowOff>
    </xdr:from>
    <xdr:ext cx="405111" cy="259045"/>
    <xdr:sp macro="" textlink="">
      <xdr:nvSpPr>
        <xdr:cNvPr id="197" name="n_1aveValue【橋りょう・トンネル】&#10;有形固定資産減価償却率"/>
        <xdr:cNvSpPr txBox="1"/>
      </xdr:nvSpPr>
      <xdr:spPr>
        <a:xfrm>
          <a:off x="3170564"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38570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61100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83630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1" name="n_1mainValue【橋りょう・トンネル】&#10;有形固定資産減価償却率"/>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75492</xdr:rowOff>
    </xdr:from>
    <xdr:ext cx="405111" cy="259045"/>
    <xdr:sp macro="" textlink="">
      <xdr:nvSpPr>
        <xdr:cNvPr id="202" name="n_2mainValue【橋りょう・トンネル】&#10;有形固定資産減価償却率"/>
        <xdr:cNvSpPr txBox="1"/>
      </xdr:nvSpPr>
      <xdr:spPr>
        <a:xfrm>
          <a:off x="2385704" y="979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3" name="n_3mainValue【橋りょう・トンネル】&#10;有形固定資産減価償却率"/>
        <xdr:cNvSpPr txBox="1"/>
      </xdr:nvSpPr>
      <xdr:spPr>
        <a:xfrm>
          <a:off x="1611004" y="977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49365</xdr:rowOff>
    </xdr:from>
    <xdr:ext cx="405111" cy="259045"/>
    <xdr:sp macro="" textlink="">
      <xdr:nvSpPr>
        <xdr:cNvPr id="204" name="n_4mainValue【橋りょう・トンネル】&#10;有形固定資産減価償却率"/>
        <xdr:cNvSpPr txBox="1"/>
      </xdr:nvSpPr>
      <xdr:spPr>
        <a:xfrm>
          <a:off x="836304" y="977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9219565" y="9547692"/>
          <a:ext cx="0" cy="124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9258300" y="1080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9154160" y="107971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9258300" y="932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9154160" y="95476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9258300" y="10327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9192260" y="10472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8445500" y="10484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7670800" y="104845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6873240" y="10487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098540" y="104919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11318</xdr:rowOff>
    </xdr:from>
    <xdr:to>
      <xdr:col>55</xdr:col>
      <xdr:colOff>50800</xdr:colOff>
      <xdr:row>63</xdr:row>
      <xdr:rowOff>112918</xdr:rowOff>
    </xdr:to>
    <xdr:sp macro="" textlink="">
      <xdr:nvSpPr>
        <xdr:cNvPr id="244" name="楕円 243"/>
        <xdr:cNvSpPr/>
      </xdr:nvSpPr>
      <xdr:spPr>
        <a:xfrm>
          <a:off x="9192260" y="10572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161195</xdr:rowOff>
    </xdr:from>
    <xdr:ext cx="599010" cy="259045"/>
    <xdr:sp macro="" textlink="">
      <xdr:nvSpPr>
        <xdr:cNvPr id="245" name="【橋りょう・トンネル】&#10;一人当たり有形固定資産（償却資産）額該当値テキスト"/>
        <xdr:cNvSpPr txBox="1"/>
      </xdr:nvSpPr>
      <xdr:spPr>
        <a:xfrm>
          <a:off x="9258300" y="1055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16975</xdr:rowOff>
    </xdr:from>
    <xdr:to>
      <xdr:col>50</xdr:col>
      <xdr:colOff>165100</xdr:colOff>
      <xdr:row>63</xdr:row>
      <xdr:rowOff>118575</xdr:rowOff>
    </xdr:to>
    <xdr:sp macro="" textlink="">
      <xdr:nvSpPr>
        <xdr:cNvPr id="246" name="楕円 245"/>
        <xdr:cNvSpPr/>
      </xdr:nvSpPr>
      <xdr:spPr>
        <a:xfrm>
          <a:off x="8445500" y="105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62118</xdr:rowOff>
    </xdr:from>
    <xdr:to>
      <xdr:col>55</xdr:col>
      <xdr:colOff>0</xdr:colOff>
      <xdr:row>63</xdr:row>
      <xdr:rowOff>67775</xdr:rowOff>
    </xdr:to>
    <xdr:cxnSp macro="">
      <xdr:nvCxnSpPr>
        <xdr:cNvPr id="247" name="直線コネクタ 246"/>
        <xdr:cNvCxnSpPr/>
      </xdr:nvCxnSpPr>
      <xdr:spPr>
        <a:xfrm flipV="1">
          <a:off x="8496300" y="10623438"/>
          <a:ext cx="7239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22832</xdr:rowOff>
    </xdr:from>
    <xdr:to>
      <xdr:col>46</xdr:col>
      <xdr:colOff>38100</xdr:colOff>
      <xdr:row>63</xdr:row>
      <xdr:rowOff>124432</xdr:rowOff>
    </xdr:to>
    <xdr:sp macro="" textlink="">
      <xdr:nvSpPr>
        <xdr:cNvPr id="248" name="楕円 247"/>
        <xdr:cNvSpPr/>
      </xdr:nvSpPr>
      <xdr:spPr>
        <a:xfrm>
          <a:off x="7670800" y="105841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67775</xdr:rowOff>
    </xdr:from>
    <xdr:to>
      <xdr:col>50</xdr:col>
      <xdr:colOff>114300</xdr:colOff>
      <xdr:row>63</xdr:row>
      <xdr:rowOff>73632</xdr:rowOff>
    </xdr:to>
    <xdr:cxnSp macro="">
      <xdr:nvCxnSpPr>
        <xdr:cNvPr id="249" name="直線コネクタ 248"/>
        <xdr:cNvCxnSpPr/>
      </xdr:nvCxnSpPr>
      <xdr:spPr>
        <a:xfrm flipV="1">
          <a:off x="7713980" y="10629095"/>
          <a:ext cx="782320" cy="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28333</xdr:rowOff>
    </xdr:from>
    <xdr:to>
      <xdr:col>41</xdr:col>
      <xdr:colOff>101600</xdr:colOff>
      <xdr:row>63</xdr:row>
      <xdr:rowOff>129933</xdr:rowOff>
    </xdr:to>
    <xdr:sp macro="" textlink="">
      <xdr:nvSpPr>
        <xdr:cNvPr id="250" name="楕円 249"/>
        <xdr:cNvSpPr/>
      </xdr:nvSpPr>
      <xdr:spPr>
        <a:xfrm>
          <a:off x="6873240" y="105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73632</xdr:rowOff>
    </xdr:from>
    <xdr:to>
      <xdr:col>45</xdr:col>
      <xdr:colOff>177800</xdr:colOff>
      <xdr:row>63</xdr:row>
      <xdr:rowOff>79133</xdr:rowOff>
    </xdr:to>
    <xdr:cxnSp macro="">
      <xdr:nvCxnSpPr>
        <xdr:cNvPr id="251" name="直線コネクタ 250"/>
        <xdr:cNvCxnSpPr/>
      </xdr:nvCxnSpPr>
      <xdr:spPr>
        <a:xfrm flipV="1">
          <a:off x="6924040" y="10634952"/>
          <a:ext cx="789940" cy="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38808</xdr:rowOff>
    </xdr:from>
    <xdr:to>
      <xdr:col>36</xdr:col>
      <xdr:colOff>165100</xdr:colOff>
      <xdr:row>63</xdr:row>
      <xdr:rowOff>140408</xdr:rowOff>
    </xdr:to>
    <xdr:sp macro="" textlink="">
      <xdr:nvSpPr>
        <xdr:cNvPr id="252" name="楕円 251"/>
        <xdr:cNvSpPr/>
      </xdr:nvSpPr>
      <xdr:spPr>
        <a:xfrm>
          <a:off x="6098540" y="106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79133</xdr:rowOff>
    </xdr:from>
    <xdr:to>
      <xdr:col>41</xdr:col>
      <xdr:colOff>50800</xdr:colOff>
      <xdr:row>63</xdr:row>
      <xdr:rowOff>89608</xdr:rowOff>
    </xdr:to>
    <xdr:cxnSp macro="">
      <xdr:nvCxnSpPr>
        <xdr:cNvPr id="253" name="直線コネクタ 252"/>
        <xdr:cNvCxnSpPr/>
      </xdr:nvCxnSpPr>
      <xdr:spPr>
        <a:xfrm flipV="1">
          <a:off x="6149340" y="10640453"/>
          <a:ext cx="774700" cy="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xdr:cNvSpPr txBox="1"/>
      </xdr:nvSpPr>
      <xdr:spPr>
        <a:xfrm>
          <a:off x="8214575" y="1026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xdr:cNvSpPr txBox="1"/>
      </xdr:nvSpPr>
      <xdr:spPr>
        <a:xfrm>
          <a:off x="7444955" y="1026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xdr:cNvSpPr txBox="1"/>
      </xdr:nvSpPr>
      <xdr:spPr>
        <a:xfrm>
          <a:off x="6670255" y="1026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xdr:cNvSpPr txBox="1"/>
      </xdr:nvSpPr>
      <xdr:spPr>
        <a:xfrm>
          <a:off x="5872695" y="10271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109702</xdr:rowOff>
    </xdr:from>
    <xdr:ext cx="599010" cy="259045"/>
    <xdr:sp macro="" textlink="">
      <xdr:nvSpPr>
        <xdr:cNvPr id="258" name="n_1mainValue【橋りょう・トンネル】&#10;一人当たり有形固定資産（償却資産）額"/>
        <xdr:cNvSpPr txBox="1"/>
      </xdr:nvSpPr>
      <xdr:spPr>
        <a:xfrm>
          <a:off x="8214575" y="1067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115559</xdr:rowOff>
    </xdr:from>
    <xdr:ext cx="599010" cy="259045"/>
    <xdr:sp macro="" textlink="">
      <xdr:nvSpPr>
        <xdr:cNvPr id="259" name="n_2mainValue【橋りょう・トンネル】&#10;一人当たり有形固定資産（償却資産）額"/>
        <xdr:cNvSpPr txBox="1"/>
      </xdr:nvSpPr>
      <xdr:spPr>
        <a:xfrm>
          <a:off x="7444955" y="1067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121060</xdr:rowOff>
    </xdr:from>
    <xdr:ext cx="599010" cy="259045"/>
    <xdr:sp macro="" textlink="">
      <xdr:nvSpPr>
        <xdr:cNvPr id="260" name="n_3mainValue【橋りょう・トンネル】&#10;一人当たり有形固定資産（償却資産）額"/>
        <xdr:cNvSpPr txBox="1"/>
      </xdr:nvSpPr>
      <xdr:spPr>
        <a:xfrm>
          <a:off x="6670255" y="106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131535</xdr:rowOff>
    </xdr:from>
    <xdr:ext cx="599010" cy="259045"/>
    <xdr:sp macro="" textlink="">
      <xdr:nvSpPr>
        <xdr:cNvPr id="261" name="n_4mainValue【橋りょう・トンネル】&#10;一人当たり有形固定資産（償却資産）額"/>
        <xdr:cNvSpPr txBox="1"/>
      </xdr:nvSpPr>
      <xdr:spPr>
        <a:xfrm>
          <a:off x="5872695" y="1069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086225" y="13129259"/>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124960" y="1290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020820" y="131292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124960" y="1374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036060" y="13897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312160" y="138880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51460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73990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50164</xdr:rowOff>
    </xdr:from>
    <xdr:to>
      <xdr:col>24</xdr:col>
      <xdr:colOff>114300</xdr:colOff>
      <xdr:row>85</xdr:row>
      <xdr:rowOff>151764</xdr:rowOff>
    </xdr:to>
    <xdr:sp macro="" textlink="">
      <xdr:nvSpPr>
        <xdr:cNvPr id="302" name="楕円 301"/>
        <xdr:cNvSpPr/>
      </xdr:nvSpPr>
      <xdr:spPr>
        <a:xfrm>
          <a:off x="403606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28591</xdr:rowOff>
    </xdr:from>
    <xdr:ext cx="405111" cy="259045"/>
    <xdr:sp macro="" textlink="">
      <xdr:nvSpPr>
        <xdr:cNvPr id="303" name="【公営住宅】&#10;有形固定資産減価償却率該当値テキスト"/>
        <xdr:cNvSpPr txBox="1"/>
      </xdr:nvSpPr>
      <xdr:spPr>
        <a:xfrm>
          <a:off x="412496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31114</xdr:rowOff>
    </xdr:from>
    <xdr:to>
      <xdr:col>20</xdr:col>
      <xdr:colOff>38100</xdr:colOff>
      <xdr:row>85</xdr:row>
      <xdr:rowOff>132714</xdr:rowOff>
    </xdr:to>
    <xdr:sp macro="" textlink="">
      <xdr:nvSpPr>
        <xdr:cNvPr id="304" name="楕円 303"/>
        <xdr:cNvSpPr/>
      </xdr:nvSpPr>
      <xdr:spPr>
        <a:xfrm>
          <a:off x="3312160" y="142805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81914</xdr:rowOff>
    </xdr:from>
    <xdr:to>
      <xdr:col>24</xdr:col>
      <xdr:colOff>63500</xdr:colOff>
      <xdr:row>85</xdr:row>
      <xdr:rowOff>100964</xdr:rowOff>
    </xdr:to>
    <xdr:cxnSp macro="">
      <xdr:nvCxnSpPr>
        <xdr:cNvPr id="305" name="直線コネクタ 304"/>
        <xdr:cNvCxnSpPr/>
      </xdr:nvCxnSpPr>
      <xdr:spPr>
        <a:xfrm>
          <a:off x="3355340" y="14331314"/>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306" name="楕円 305"/>
        <xdr:cNvSpPr/>
      </xdr:nvSpPr>
      <xdr:spPr>
        <a:xfrm>
          <a:off x="25146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57150</xdr:rowOff>
    </xdr:from>
    <xdr:to>
      <xdr:col>19</xdr:col>
      <xdr:colOff>177800</xdr:colOff>
      <xdr:row>85</xdr:row>
      <xdr:rowOff>81914</xdr:rowOff>
    </xdr:to>
    <xdr:cxnSp macro="">
      <xdr:nvCxnSpPr>
        <xdr:cNvPr id="307" name="直線コネクタ 306"/>
        <xdr:cNvCxnSpPr/>
      </xdr:nvCxnSpPr>
      <xdr:spPr>
        <a:xfrm>
          <a:off x="2565400" y="14306550"/>
          <a:ext cx="78994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156845</xdr:rowOff>
    </xdr:from>
    <xdr:to>
      <xdr:col>10</xdr:col>
      <xdr:colOff>165100</xdr:colOff>
      <xdr:row>85</xdr:row>
      <xdr:rowOff>86995</xdr:rowOff>
    </xdr:to>
    <xdr:sp macro="" textlink="">
      <xdr:nvSpPr>
        <xdr:cNvPr id="308" name="楕円 307"/>
        <xdr:cNvSpPr/>
      </xdr:nvSpPr>
      <xdr:spPr>
        <a:xfrm>
          <a:off x="1739900" y="14238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36195</xdr:rowOff>
    </xdr:from>
    <xdr:to>
      <xdr:col>15</xdr:col>
      <xdr:colOff>50800</xdr:colOff>
      <xdr:row>85</xdr:row>
      <xdr:rowOff>57150</xdr:rowOff>
    </xdr:to>
    <xdr:cxnSp macro="">
      <xdr:nvCxnSpPr>
        <xdr:cNvPr id="309" name="直線コネクタ 308"/>
        <xdr:cNvCxnSpPr/>
      </xdr:nvCxnSpPr>
      <xdr:spPr>
        <a:xfrm>
          <a:off x="1790700" y="14285595"/>
          <a:ext cx="7747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154939</xdr:rowOff>
    </xdr:from>
    <xdr:to>
      <xdr:col>6</xdr:col>
      <xdr:colOff>38100</xdr:colOff>
      <xdr:row>85</xdr:row>
      <xdr:rowOff>85089</xdr:rowOff>
    </xdr:to>
    <xdr:sp macro="" textlink="">
      <xdr:nvSpPr>
        <xdr:cNvPr id="310" name="楕円 309"/>
        <xdr:cNvSpPr/>
      </xdr:nvSpPr>
      <xdr:spPr>
        <a:xfrm>
          <a:off x="965200" y="14236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34289</xdr:rowOff>
    </xdr:from>
    <xdr:to>
      <xdr:col>10</xdr:col>
      <xdr:colOff>114300</xdr:colOff>
      <xdr:row>85</xdr:row>
      <xdr:rowOff>36195</xdr:rowOff>
    </xdr:to>
    <xdr:cxnSp macro="">
      <xdr:nvCxnSpPr>
        <xdr:cNvPr id="311" name="直線コネクタ 310"/>
        <xdr:cNvCxnSpPr/>
      </xdr:nvCxnSpPr>
      <xdr:spPr>
        <a:xfrm>
          <a:off x="1008380" y="14283689"/>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17056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38570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61100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123841</xdr:rowOff>
    </xdr:from>
    <xdr:ext cx="405111" cy="259045"/>
    <xdr:sp macro="" textlink="">
      <xdr:nvSpPr>
        <xdr:cNvPr id="316" name="n_1mainValue【公営住宅】&#10;有形固定資産減価償却率"/>
        <xdr:cNvSpPr txBox="1"/>
      </xdr:nvSpPr>
      <xdr:spPr>
        <a:xfrm>
          <a:off x="317056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17" name="n_2mainValue【公営住宅】&#10;有形固定資産減価償却率"/>
        <xdr:cNvSpPr txBox="1"/>
      </xdr:nvSpPr>
      <xdr:spPr>
        <a:xfrm>
          <a:off x="238570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78122</xdr:rowOff>
    </xdr:from>
    <xdr:ext cx="405111" cy="259045"/>
    <xdr:sp macro="" textlink="">
      <xdr:nvSpPr>
        <xdr:cNvPr id="318" name="n_3mainValue【公営住宅】&#10;有形固定資産減価償却率"/>
        <xdr:cNvSpPr txBox="1"/>
      </xdr:nvSpPr>
      <xdr:spPr>
        <a:xfrm>
          <a:off x="161100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76216</xdr:rowOff>
    </xdr:from>
    <xdr:ext cx="405111" cy="259045"/>
    <xdr:sp macro="" textlink="">
      <xdr:nvSpPr>
        <xdr:cNvPr id="319" name="n_4mainValue【公営住宅】&#10;有形固定資産減価償却率"/>
        <xdr:cNvSpPr txBox="1"/>
      </xdr:nvSpPr>
      <xdr:spPr>
        <a:xfrm>
          <a:off x="83630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5364041" y="138709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5364041" y="1342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5364041" y="129756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9219565" y="13309229"/>
          <a:ext cx="0" cy="1141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9258300" y="1445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9154160" y="144512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9258300" y="130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9154160" y="13309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6" name="【公営住宅】&#10;一人当たり面積平均値テキスト"/>
        <xdr:cNvSpPr txBox="1"/>
      </xdr:nvSpPr>
      <xdr:spPr>
        <a:xfrm>
          <a:off x="9258300" y="1432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9192260" y="143499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8445500" y="143513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7670800" y="14349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6873240" y="14351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098540" y="14352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7" name="楕円 356"/>
        <xdr:cNvSpPr/>
      </xdr:nvSpPr>
      <xdr:spPr>
        <a:xfrm>
          <a:off x="9192260" y="13916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21607</xdr:rowOff>
    </xdr:from>
    <xdr:ext cx="534377" cy="259045"/>
    <xdr:sp macro="" textlink="">
      <xdr:nvSpPr>
        <xdr:cNvPr id="358" name="【公営住宅】&#10;一人当たり面積該当値テキスト"/>
        <xdr:cNvSpPr txBox="1"/>
      </xdr:nvSpPr>
      <xdr:spPr>
        <a:xfrm>
          <a:off x="9258300" y="137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12263</xdr:rowOff>
    </xdr:from>
    <xdr:to>
      <xdr:col>50</xdr:col>
      <xdr:colOff>165100</xdr:colOff>
      <xdr:row>83</xdr:row>
      <xdr:rowOff>113863</xdr:rowOff>
    </xdr:to>
    <xdr:sp macro="" textlink="">
      <xdr:nvSpPr>
        <xdr:cNvPr id="359" name="楕円 358"/>
        <xdr:cNvSpPr/>
      </xdr:nvSpPr>
      <xdr:spPr>
        <a:xfrm>
          <a:off x="8445500" y="139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49530</xdr:rowOff>
    </xdr:from>
    <xdr:to>
      <xdr:col>55</xdr:col>
      <xdr:colOff>0</xdr:colOff>
      <xdr:row>83</xdr:row>
      <xdr:rowOff>63063</xdr:rowOff>
    </xdr:to>
    <xdr:cxnSp macro="">
      <xdr:nvCxnSpPr>
        <xdr:cNvPr id="360" name="直線コネクタ 359"/>
        <xdr:cNvCxnSpPr/>
      </xdr:nvCxnSpPr>
      <xdr:spPr>
        <a:xfrm flipV="1">
          <a:off x="8496300" y="13963650"/>
          <a:ext cx="7239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28220</xdr:rowOff>
    </xdr:from>
    <xdr:to>
      <xdr:col>46</xdr:col>
      <xdr:colOff>38100</xdr:colOff>
      <xdr:row>83</xdr:row>
      <xdr:rowOff>129820</xdr:rowOff>
    </xdr:to>
    <xdr:sp macro="" textlink="">
      <xdr:nvSpPr>
        <xdr:cNvPr id="361" name="楕円 360"/>
        <xdr:cNvSpPr/>
      </xdr:nvSpPr>
      <xdr:spPr>
        <a:xfrm>
          <a:off x="7670800" y="1394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63063</xdr:rowOff>
    </xdr:from>
    <xdr:to>
      <xdr:col>50</xdr:col>
      <xdr:colOff>114300</xdr:colOff>
      <xdr:row>83</xdr:row>
      <xdr:rowOff>79020</xdr:rowOff>
    </xdr:to>
    <xdr:cxnSp macro="">
      <xdr:nvCxnSpPr>
        <xdr:cNvPr id="362" name="直線コネクタ 361"/>
        <xdr:cNvCxnSpPr/>
      </xdr:nvCxnSpPr>
      <xdr:spPr>
        <a:xfrm flipV="1">
          <a:off x="7713980" y="13977183"/>
          <a:ext cx="78232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43169</xdr:rowOff>
    </xdr:from>
    <xdr:to>
      <xdr:col>41</xdr:col>
      <xdr:colOff>101600</xdr:colOff>
      <xdr:row>83</xdr:row>
      <xdr:rowOff>144769</xdr:rowOff>
    </xdr:to>
    <xdr:sp macro="" textlink="">
      <xdr:nvSpPr>
        <xdr:cNvPr id="363" name="楕円 362"/>
        <xdr:cNvSpPr/>
      </xdr:nvSpPr>
      <xdr:spPr>
        <a:xfrm>
          <a:off x="6873240" y="139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79020</xdr:rowOff>
    </xdr:from>
    <xdr:to>
      <xdr:col>45</xdr:col>
      <xdr:colOff>177800</xdr:colOff>
      <xdr:row>83</xdr:row>
      <xdr:rowOff>93969</xdr:rowOff>
    </xdr:to>
    <xdr:cxnSp macro="">
      <xdr:nvCxnSpPr>
        <xdr:cNvPr id="364" name="直線コネクタ 363"/>
        <xdr:cNvCxnSpPr/>
      </xdr:nvCxnSpPr>
      <xdr:spPr>
        <a:xfrm flipV="1">
          <a:off x="6924040" y="13993140"/>
          <a:ext cx="789940" cy="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58989</xdr:rowOff>
    </xdr:from>
    <xdr:to>
      <xdr:col>36</xdr:col>
      <xdr:colOff>165100</xdr:colOff>
      <xdr:row>83</xdr:row>
      <xdr:rowOff>160589</xdr:rowOff>
    </xdr:to>
    <xdr:sp macro="" textlink="">
      <xdr:nvSpPr>
        <xdr:cNvPr id="365" name="楕円 364"/>
        <xdr:cNvSpPr/>
      </xdr:nvSpPr>
      <xdr:spPr>
        <a:xfrm>
          <a:off x="6098540" y="1397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93969</xdr:rowOff>
    </xdr:from>
    <xdr:to>
      <xdr:col>41</xdr:col>
      <xdr:colOff>50800</xdr:colOff>
      <xdr:row>83</xdr:row>
      <xdr:rowOff>109789</xdr:rowOff>
    </xdr:to>
    <xdr:cxnSp macro="">
      <xdr:nvCxnSpPr>
        <xdr:cNvPr id="366" name="直線コネクタ 365"/>
        <xdr:cNvCxnSpPr/>
      </xdr:nvCxnSpPr>
      <xdr:spPr>
        <a:xfrm flipV="1">
          <a:off x="6149340" y="14008089"/>
          <a:ext cx="7747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23243</xdr:rowOff>
    </xdr:from>
    <xdr:ext cx="469744" cy="259045"/>
    <xdr:sp macro="" textlink="">
      <xdr:nvSpPr>
        <xdr:cNvPr id="367" name="n_1aveValue【公営住宅】&#10;一人当たり面積"/>
        <xdr:cNvSpPr txBox="1"/>
      </xdr:nvSpPr>
      <xdr:spPr>
        <a:xfrm>
          <a:off x="8271587" y="1444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21734</xdr:rowOff>
    </xdr:from>
    <xdr:ext cx="469744" cy="259045"/>
    <xdr:sp macro="" textlink="">
      <xdr:nvSpPr>
        <xdr:cNvPr id="368" name="n_2aveValue【公営住宅】&#10;一人当たり面積"/>
        <xdr:cNvSpPr txBox="1"/>
      </xdr:nvSpPr>
      <xdr:spPr>
        <a:xfrm>
          <a:off x="7509587" y="144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23105</xdr:rowOff>
    </xdr:from>
    <xdr:ext cx="469744" cy="259045"/>
    <xdr:sp macro="" textlink="">
      <xdr:nvSpPr>
        <xdr:cNvPr id="369" name="n_3aveValue【公営住宅】&#10;一人当たり面積"/>
        <xdr:cNvSpPr txBox="1"/>
      </xdr:nvSpPr>
      <xdr:spPr>
        <a:xfrm>
          <a:off x="6712027" y="144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24615</xdr:rowOff>
    </xdr:from>
    <xdr:ext cx="469744" cy="259045"/>
    <xdr:sp macro="" textlink="">
      <xdr:nvSpPr>
        <xdr:cNvPr id="370" name="n_4aveValue【公営住宅】&#10;一人当たり面積"/>
        <xdr:cNvSpPr txBox="1"/>
      </xdr:nvSpPr>
      <xdr:spPr>
        <a:xfrm>
          <a:off x="5937327" y="1444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130390</xdr:rowOff>
    </xdr:from>
    <xdr:ext cx="534377" cy="259045"/>
    <xdr:sp macro="" textlink="">
      <xdr:nvSpPr>
        <xdr:cNvPr id="371" name="n_1mainValue【公営住宅】&#10;一人当たり面積"/>
        <xdr:cNvSpPr txBox="1"/>
      </xdr:nvSpPr>
      <xdr:spPr>
        <a:xfrm>
          <a:off x="8239271" y="1370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81</xdr:row>
      <xdr:rowOff>146347</xdr:rowOff>
    </xdr:from>
    <xdr:ext cx="534377" cy="259045"/>
    <xdr:sp macro="" textlink="">
      <xdr:nvSpPr>
        <xdr:cNvPr id="372" name="n_2mainValue【公営住宅】&#10;一人当たり面積"/>
        <xdr:cNvSpPr txBox="1"/>
      </xdr:nvSpPr>
      <xdr:spPr>
        <a:xfrm>
          <a:off x="7477271" y="1372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81</xdr:row>
      <xdr:rowOff>161296</xdr:rowOff>
    </xdr:from>
    <xdr:ext cx="534377" cy="259045"/>
    <xdr:sp macro="" textlink="">
      <xdr:nvSpPr>
        <xdr:cNvPr id="373" name="n_3mainValue【公営住宅】&#10;一人当たり面積"/>
        <xdr:cNvSpPr txBox="1"/>
      </xdr:nvSpPr>
      <xdr:spPr>
        <a:xfrm>
          <a:off x="6702571" y="1374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5666</xdr:rowOff>
    </xdr:from>
    <xdr:ext cx="469744" cy="259045"/>
    <xdr:sp macro="" textlink="">
      <xdr:nvSpPr>
        <xdr:cNvPr id="374" name="n_4mainValue【公営住宅】&#10;一人当たり面積"/>
        <xdr:cNvSpPr txBox="1"/>
      </xdr:nvSpPr>
      <xdr:spPr>
        <a:xfrm>
          <a:off x="5937327" y="1375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52087</xdr:rowOff>
    </xdr:from>
    <xdr:ext cx="405111" cy="259045"/>
    <xdr:sp macro="" textlink="">
      <xdr:nvSpPr>
        <xdr:cNvPr id="419" name="【認定こども園・幼稚園・保育所】&#10;有形固定資産減価償却率平均値テキスト"/>
        <xdr:cNvSpPr txBox="1"/>
      </xdr:nvSpPr>
      <xdr:spPr>
        <a:xfrm>
          <a:off x="14414500" y="608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4325600" y="6231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357884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28041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2029440" y="6240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123188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5080</xdr:rowOff>
    </xdr:from>
    <xdr:to>
      <xdr:col>85</xdr:col>
      <xdr:colOff>177800</xdr:colOff>
      <xdr:row>38</xdr:row>
      <xdr:rowOff>106680</xdr:rowOff>
    </xdr:to>
    <xdr:sp macro="" textlink="">
      <xdr:nvSpPr>
        <xdr:cNvPr id="430" name="楕円 429"/>
        <xdr:cNvSpPr/>
      </xdr:nvSpPr>
      <xdr:spPr>
        <a:xfrm>
          <a:off x="14325600" y="63754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154957</xdr:rowOff>
    </xdr:from>
    <xdr:ext cx="405111" cy="259045"/>
    <xdr:sp macro="" textlink="">
      <xdr:nvSpPr>
        <xdr:cNvPr id="431" name="【認定こども園・幼稚園・保育所】&#10;有形固定資産減価償却率該当値テキスト"/>
        <xdr:cNvSpPr txBox="1"/>
      </xdr:nvSpPr>
      <xdr:spPr>
        <a:xfrm>
          <a:off x="144145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2" name="楕円 431"/>
        <xdr:cNvSpPr/>
      </xdr:nvSpPr>
      <xdr:spPr>
        <a:xfrm>
          <a:off x="135788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55880</xdr:rowOff>
    </xdr:from>
    <xdr:to>
      <xdr:col>85</xdr:col>
      <xdr:colOff>127000</xdr:colOff>
      <xdr:row>38</xdr:row>
      <xdr:rowOff>99060</xdr:rowOff>
    </xdr:to>
    <xdr:cxnSp macro="">
      <xdr:nvCxnSpPr>
        <xdr:cNvPr id="433" name="直線コネクタ 432"/>
        <xdr:cNvCxnSpPr/>
      </xdr:nvCxnSpPr>
      <xdr:spPr>
        <a:xfrm flipV="1">
          <a:off x="13629640" y="6426200"/>
          <a:ext cx="746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27940</xdr:rowOff>
    </xdr:from>
    <xdr:to>
      <xdr:col>76</xdr:col>
      <xdr:colOff>165100</xdr:colOff>
      <xdr:row>38</xdr:row>
      <xdr:rowOff>129540</xdr:rowOff>
    </xdr:to>
    <xdr:sp macro="" textlink="">
      <xdr:nvSpPr>
        <xdr:cNvPr id="434" name="楕円 433"/>
        <xdr:cNvSpPr/>
      </xdr:nvSpPr>
      <xdr:spPr>
        <a:xfrm>
          <a:off x="1280414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78740</xdr:rowOff>
    </xdr:from>
    <xdr:to>
      <xdr:col>81</xdr:col>
      <xdr:colOff>50800</xdr:colOff>
      <xdr:row>38</xdr:row>
      <xdr:rowOff>99060</xdr:rowOff>
    </xdr:to>
    <xdr:cxnSp macro="">
      <xdr:nvCxnSpPr>
        <xdr:cNvPr id="435" name="直線コネクタ 434"/>
        <xdr:cNvCxnSpPr/>
      </xdr:nvCxnSpPr>
      <xdr:spPr>
        <a:xfrm>
          <a:off x="12854940" y="6449060"/>
          <a:ext cx="7747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7620</xdr:rowOff>
    </xdr:from>
    <xdr:to>
      <xdr:col>72</xdr:col>
      <xdr:colOff>38100</xdr:colOff>
      <xdr:row>38</xdr:row>
      <xdr:rowOff>109220</xdr:rowOff>
    </xdr:to>
    <xdr:sp macro="" textlink="">
      <xdr:nvSpPr>
        <xdr:cNvPr id="436" name="楕円 435"/>
        <xdr:cNvSpPr/>
      </xdr:nvSpPr>
      <xdr:spPr>
        <a:xfrm>
          <a:off x="12029440" y="63779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58420</xdr:rowOff>
    </xdr:from>
    <xdr:to>
      <xdr:col>76</xdr:col>
      <xdr:colOff>114300</xdr:colOff>
      <xdr:row>38</xdr:row>
      <xdr:rowOff>78740</xdr:rowOff>
    </xdr:to>
    <xdr:cxnSp macro="">
      <xdr:nvCxnSpPr>
        <xdr:cNvPr id="437" name="直線コネクタ 436"/>
        <xdr:cNvCxnSpPr/>
      </xdr:nvCxnSpPr>
      <xdr:spPr>
        <a:xfrm>
          <a:off x="12072620" y="6428740"/>
          <a:ext cx="7823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158750</xdr:rowOff>
    </xdr:from>
    <xdr:to>
      <xdr:col>67</xdr:col>
      <xdr:colOff>101600</xdr:colOff>
      <xdr:row>38</xdr:row>
      <xdr:rowOff>88900</xdr:rowOff>
    </xdr:to>
    <xdr:sp macro="" textlink="">
      <xdr:nvSpPr>
        <xdr:cNvPr id="438" name="楕円 437"/>
        <xdr:cNvSpPr/>
      </xdr:nvSpPr>
      <xdr:spPr>
        <a:xfrm>
          <a:off x="11231880" y="6361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38100</xdr:rowOff>
    </xdr:from>
    <xdr:to>
      <xdr:col>71</xdr:col>
      <xdr:colOff>177800</xdr:colOff>
      <xdr:row>38</xdr:row>
      <xdr:rowOff>58420</xdr:rowOff>
    </xdr:to>
    <xdr:cxnSp macro="">
      <xdr:nvCxnSpPr>
        <xdr:cNvPr id="439" name="直線コネクタ 438"/>
        <xdr:cNvCxnSpPr/>
      </xdr:nvCxnSpPr>
      <xdr:spPr>
        <a:xfrm>
          <a:off x="11282680" y="6408420"/>
          <a:ext cx="78994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3437244"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2675244" y="604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1900544" y="602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44" name="n_1mainValue【認定こども園・幼稚園・保育所】&#10;有形固定資産減価償却率"/>
        <xdr:cNvSpPr txBox="1"/>
      </xdr:nvSpPr>
      <xdr:spPr>
        <a:xfrm>
          <a:off x="134372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120667</xdr:rowOff>
    </xdr:from>
    <xdr:ext cx="405111" cy="259045"/>
    <xdr:sp macro="" textlink="">
      <xdr:nvSpPr>
        <xdr:cNvPr id="445" name="n_2mainValue【認定こども園・幼稚園・保育所】&#10;有形固定資産減価償却率"/>
        <xdr:cNvSpPr txBox="1"/>
      </xdr:nvSpPr>
      <xdr:spPr>
        <a:xfrm>
          <a:off x="12675244" y="649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100347</xdr:rowOff>
    </xdr:from>
    <xdr:ext cx="405111" cy="259045"/>
    <xdr:sp macro="" textlink="">
      <xdr:nvSpPr>
        <xdr:cNvPr id="446" name="n_3mainValue【認定こども園・幼稚園・保育所】&#10;有形固定資産減価償却率"/>
        <xdr:cNvSpPr txBox="1"/>
      </xdr:nvSpPr>
      <xdr:spPr>
        <a:xfrm>
          <a:off x="11900544" y="647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80027</xdr:rowOff>
    </xdr:from>
    <xdr:ext cx="405111" cy="259045"/>
    <xdr:sp macro="" textlink="">
      <xdr:nvSpPr>
        <xdr:cNvPr id="447" name="n_4mainValue【認定こども園・幼稚園・保育所】&#10;有形固定資産減価償却率"/>
        <xdr:cNvSpPr txBox="1"/>
      </xdr:nvSpPr>
      <xdr:spPr>
        <a:xfrm>
          <a:off x="1110298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19509104" y="5690616"/>
          <a:ext cx="0" cy="129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19547840" y="546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19443700" y="5690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1954784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19458940"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18735040" y="65382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1793748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716278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6388080" y="65405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5" name="楕円 484"/>
        <xdr:cNvSpPr/>
      </xdr:nvSpPr>
      <xdr:spPr>
        <a:xfrm>
          <a:off x="1945894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26687</xdr:rowOff>
    </xdr:from>
    <xdr:ext cx="469744" cy="259045"/>
    <xdr:sp macro="" textlink="">
      <xdr:nvSpPr>
        <xdr:cNvPr id="486" name="【認定こども園・幼稚園・保育所】&#10;一人当たり面積該当値テキスト"/>
        <xdr:cNvSpPr txBox="1"/>
      </xdr:nvSpPr>
      <xdr:spPr>
        <a:xfrm>
          <a:off x="19547840"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87" name="楕円 486"/>
        <xdr:cNvSpPr/>
      </xdr:nvSpPr>
      <xdr:spPr>
        <a:xfrm>
          <a:off x="1873504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99060</xdr:rowOff>
    </xdr:from>
    <xdr:to>
      <xdr:col>116</xdr:col>
      <xdr:colOff>63500</xdr:colOff>
      <xdr:row>39</xdr:row>
      <xdr:rowOff>110490</xdr:rowOff>
    </xdr:to>
    <xdr:cxnSp macro="">
      <xdr:nvCxnSpPr>
        <xdr:cNvPr id="488" name="直線コネクタ 487"/>
        <xdr:cNvCxnSpPr/>
      </xdr:nvCxnSpPr>
      <xdr:spPr>
        <a:xfrm flipV="1">
          <a:off x="18778220" y="663702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489" name="楕円 488"/>
        <xdr:cNvSpPr/>
      </xdr:nvSpPr>
      <xdr:spPr>
        <a:xfrm>
          <a:off x="1793748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121920</xdr:rowOff>
    </xdr:to>
    <xdr:cxnSp macro="">
      <xdr:nvCxnSpPr>
        <xdr:cNvPr id="490" name="直線コネクタ 489"/>
        <xdr:cNvCxnSpPr/>
      </xdr:nvCxnSpPr>
      <xdr:spPr>
        <a:xfrm flipV="1">
          <a:off x="17988280" y="664845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91" name="楕円 490"/>
        <xdr:cNvSpPr/>
      </xdr:nvSpPr>
      <xdr:spPr>
        <a:xfrm>
          <a:off x="1716278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121920</xdr:rowOff>
    </xdr:from>
    <xdr:to>
      <xdr:col>107</xdr:col>
      <xdr:colOff>50800</xdr:colOff>
      <xdr:row>39</xdr:row>
      <xdr:rowOff>133350</xdr:rowOff>
    </xdr:to>
    <xdr:cxnSp macro="">
      <xdr:nvCxnSpPr>
        <xdr:cNvPr id="492" name="直線コネクタ 491"/>
        <xdr:cNvCxnSpPr/>
      </xdr:nvCxnSpPr>
      <xdr:spPr>
        <a:xfrm flipV="1">
          <a:off x="17213580" y="665988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91694</xdr:rowOff>
    </xdr:from>
    <xdr:to>
      <xdr:col>98</xdr:col>
      <xdr:colOff>38100</xdr:colOff>
      <xdr:row>40</xdr:row>
      <xdr:rowOff>21844</xdr:rowOff>
    </xdr:to>
    <xdr:sp macro="" textlink="">
      <xdr:nvSpPr>
        <xdr:cNvPr id="493" name="楕円 492"/>
        <xdr:cNvSpPr/>
      </xdr:nvSpPr>
      <xdr:spPr>
        <a:xfrm>
          <a:off x="16388080" y="66296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142494</xdr:rowOff>
    </xdr:to>
    <xdr:cxnSp macro="">
      <xdr:nvCxnSpPr>
        <xdr:cNvPr id="494" name="直線コネクタ 493"/>
        <xdr:cNvCxnSpPr/>
      </xdr:nvCxnSpPr>
      <xdr:spPr>
        <a:xfrm flipV="1">
          <a:off x="16431260" y="6671310"/>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18561127" y="63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17776267"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7001567" y="632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622686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99" name="n_1mainValue【認定こども園・幼稚園・保育所】&#10;一人当たり面積"/>
        <xdr:cNvSpPr txBox="1"/>
      </xdr:nvSpPr>
      <xdr:spPr>
        <a:xfrm>
          <a:off x="185611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500" name="n_2mainValue【認定こども園・幼稚園・保育所】&#10;一人当たり面積"/>
        <xdr:cNvSpPr txBox="1"/>
      </xdr:nvSpPr>
      <xdr:spPr>
        <a:xfrm>
          <a:off x="1777626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501" name="n_3mainValue【認定こども園・幼稚園・保育所】&#10;一人当たり面積"/>
        <xdr:cNvSpPr txBox="1"/>
      </xdr:nvSpPr>
      <xdr:spPr>
        <a:xfrm>
          <a:off x="1700156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12971</xdr:rowOff>
    </xdr:from>
    <xdr:ext cx="469744" cy="259045"/>
    <xdr:sp macro="" textlink="">
      <xdr:nvSpPr>
        <xdr:cNvPr id="502" name="n_4mainValue【認定こども園・幼稚園・保育所】&#10;一人当たり面積"/>
        <xdr:cNvSpPr txBox="1"/>
      </xdr:nvSpPr>
      <xdr:spPr>
        <a:xfrm>
          <a:off x="162268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4375764" y="9256776"/>
          <a:ext cx="0" cy="1203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4414500"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4287500" y="1045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530" name="【学校施設】&#10;有形固定資産減価償却率平均値テキスト"/>
        <xdr:cNvSpPr txBox="1"/>
      </xdr:nvSpPr>
      <xdr:spPr>
        <a:xfrm>
          <a:off x="14414500" y="9694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4325600" y="9839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357884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2804140" y="9811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2029440" y="979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1231880" y="97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93218</xdr:rowOff>
    </xdr:from>
    <xdr:to>
      <xdr:col>85</xdr:col>
      <xdr:colOff>177800</xdr:colOff>
      <xdr:row>62</xdr:row>
      <xdr:rowOff>23368</xdr:rowOff>
    </xdr:to>
    <xdr:sp macro="" textlink="">
      <xdr:nvSpPr>
        <xdr:cNvPr id="541" name="楕円 540"/>
        <xdr:cNvSpPr/>
      </xdr:nvSpPr>
      <xdr:spPr>
        <a:xfrm>
          <a:off x="14325600" y="1031925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8145</xdr:rowOff>
    </xdr:from>
    <xdr:ext cx="405111" cy="259045"/>
    <xdr:sp macro="" textlink="">
      <xdr:nvSpPr>
        <xdr:cNvPr id="542" name="【学校施設】&#10;有形固定資産減価償却率該当値テキスト"/>
        <xdr:cNvSpPr txBox="1"/>
      </xdr:nvSpPr>
      <xdr:spPr>
        <a:xfrm>
          <a:off x="14414500" y="1023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52070</xdr:rowOff>
    </xdr:from>
    <xdr:to>
      <xdr:col>81</xdr:col>
      <xdr:colOff>101600</xdr:colOff>
      <xdr:row>61</xdr:row>
      <xdr:rowOff>153670</xdr:rowOff>
    </xdr:to>
    <xdr:sp macro="" textlink="">
      <xdr:nvSpPr>
        <xdr:cNvPr id="543" name="楕円 542"/>
        <xdr:cNvSpPr/>
      </xdr:nvSpPr>
      <xdr:spPr>
        <a:xfrm>
          <a:off x="1357884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61</xdr:row>
      <xdr:rowOff>144018</xdr:rowOff>
    </xdr:to>
    <xdr:cxnSp macro="">
      <xdr:nvCxnSpPr>
        <xdr:cNvPr id="544" name="直線コネクタ 543"/>
        <xdr:cNvCxnSpPr/>
      </xdr:nvCxnSpPr>
      <xdr:spPr>
        <a:xfrm>
          <a:off x="13629640" y="10328910"/>
          <a:ext cx="74676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545" name="楕円 544"/>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102870</xdr:rowOff>
    </xdr:to>
    <xdr:cxnSp macro="">
      <xdr:nvCxnSpPr>
        <xdr:cNvPr id="546" name="直線コネクタ 545"/>
        <xdr:cNvCxnSpPr/>
      </xdr:nvCxnSpPr>
      <xdr:spPr>
        <a:xfrm>
          <a:off x="12854940" y="1028319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129794</xdr:rowOff>
    </xdr:from>
    <xdr:to>
      <xdr:col>72</xdr:col>
      <xdr:colOff>38100</xdr:colOff>
      <xdr:row>61</xdr:row>
      <xdr:rowOff>59944</xdr:rowOff>
    </xdr:to>
    <xdr:sp macro="" textlink="">
      <xdr:nvSpPr>
        <xdr:cNvPr id="547" name="楕円 546"/>
        <xdr:cNvSpPr/>
      </xdr:nvSpPr>
      <xdr:spPr>
        <a:xfrm>
          <a:off x="12029440" y="101881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xdr:rowOff>
    </xdr:from>
    <xdr:to>
      <xdr:col>76</xdr:col>
      <xdr:colOff>114300</xdr:colOff>
      <xdr:row>61</xdr:row>
      <xdr:rowOff>57150</xdr:rowOff>
    </xdr:to>
    <xdr:cxnSp macro="">
      <xdr:nvCxnSpPr>
        <xdr:cNvPr id="548" name="直線コネクタ 547"/>
        <xdr:cNvCxnSpPr/>
      </xdr:nvCxnSpPr>
      <xdr:spPr>
        <a:xfrm>
          <a:off x="12072620" y="10235184"/>
          <a:ext cx="78232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81788</xdr:rowOff>
    </xdr:from>
    <xdr:to>
      <xdr:col>67</xdr:col>
      <xdr:colOff>101600</xdr:colOff>
      <xdr:row>61</xdr:row>
      <xdr:rowOff>11938</xdr:rowOff>
    </xdr:to>
    <xdr:sp macro="" textlink="">
      <xdr:nvSpPr>
        <xdr:cNvPr id="549" name="楕円 548"/>
        <xdr:cNvSpPr/>
      </xdr:nvSpPr>
      <xdr:spPr>
        <a:xfrm>
          <a:off x="11231880" y="101401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132588</xdr:rowOff>
    </xdr:from>
    <xdr:to>
      <xdr:col>71</xdr:col>
      <xdr:colOff>177800</xdr:colOff>
      <xdr:row>61</xdr:row>
      <xdr:rowOff>9144</xdr:rowOff>
    </xdr:to>
    <xdr:cxnSp macro="">
      <xdr:nvCxnSpPr>
        <xdr:cNvPr id="550" name="直線コネクタ 549"/>
        <xdr:cNvCxnSpPr/>
      </xdr:nvCxnSpPr>
      <xdr:spPr>
        <a:xfrm>
          <a:off x="11282680" y="10190988"/>
          <a:ext cx="78994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551" name="n_1aveValue【学校施設】&#10;有形固定資産減価償却率"/>
        <xdr:cNvSpPr txBox="1"/>
      </xdr:nvSpPr>
      <xdr:spPr>
        <a:xfrm>
          <a:off x="134372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2675244" y="959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xdr:cNvSpPr txBox="1"/>
      </xdr:nvSpPr>
      <xdr:spPr>
        <a:xfrm>
          <a:off x="119005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xdr:cNvSpPr txBox="1"/>
      </xdr:nvSpPr>
      <xdr:spPr>
        <a:xfrm>
          <a:off x="1110298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144797</xdr:rowOff>
    </xdr:from>
    <xdr:ext cx="405111" cy="259045"/>
    <xdr:sp macro="" textlink="">
      <xdr:nvSpPr>
        <xdr:cNvPr id="555" name="n_1mainValue【学校施設】&#10;有形固定資産減価償却率"/>
        <xdr:cNvSpPr txBox="1"/>
      </xdr:nvSpPr>
      <xdr:spPr>
        <a:xfrm>
          <a:off x="134372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556" name="n_2mainValue【学校施設】&#10;有形固定資産減価償却率"/>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51071</xdr:rowOff>
    </xdr:from>
    <xdr:ext cx="405111" cy="259045"/>
    <xdr:sp macro="" textlink="">
      <xdr:nvSpPr>
        <xdr:cNvPr id="557" name="n_3mainValue【学校施設】&#10;有形固定資産減価償却率"/>
        <xdr:cNvSpPr txBox="1"/>
      </xdr:nvSpPr>
      <xdr:spPr>
        <a:xfrm>
          <a:off x="11900544" y="1027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3065</xdr:rowOff>
    </xdr:from>
    <xdr:ext cx="405111" cy="259045"/>
    <xdr:sp macro="" textlink="">
      <xdr:nvSpPr>
        <xdr:cNvPr id="558" name="n_4mainValue【学校施設】&#10;有形固定資産減価償却率"/>
        <xdr:cNvSpPr txBox="1"/>
      </xdr:nvSpPr>
      <xdr:spPr>
        <a:xfrm>
          <a:off x="11102984" y="1022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69" name="直線コネクタ 568"/>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0" name="テキスト ボックス 569"/>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2" name="テキスト ボックス 571"/>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3" name="直線コネクタ 572"/>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74" name="テキスト ボックス 573"/>
        <xdr:cNvSpPr txBox="1"/>
      </xdr:nvSpPr>
      <xdr:spPr>
        <a:xfrm>
          <a:off x="15630721" y="9363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5" name="直線コネクタ 5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6" name="テキスト ボックス 575"/>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29318</xdr:rowOff>
    </xdr:from>
    <xdr:to>
      <xdr:col>116</xdr:col>
      <xdr:colOff>62864</xdr:colOff>
      <xdr:row>62</xdr:row>
      <xdr:rowOff>165677</xdr:rowOff>
    </xdr:to>
    <xdr:cxnSp macro="">
      <xdr:nvCxnSpPr>
        <xdr:cNvPr id="578" name="直線コネクタ 577"/>
        <xdr:cNvCxnSpPr/>
      </xdr:nvCxnSpPr>
      <xdr:spPr>
        <a:xfrm flipV="1">
          <a:off x="19509104" y="10087718"/>
          <a:ext cx="0" cy="47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169504</xdr:rowOff>
    </xdr:from>
    <xdr:ext cx="469744" cy="259045"/>
    <xdr:sp macro="" textlink="">
      <xdr:nvSpPr>
        <xdr:cNvPr id="579" name="【学校施設】&#10;一人当たり面積最小値テキスト"/>
        <xdr:cNvSpPr txBox="1"/>
      </xdr:nvSpPr>
      <xdr:spPr>
        <a:xfrm>
          <a:off x="19547840" y="105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165677</xdr:rowOff>
    </xdr:from>
    <xdr:to>
      <xdr:col>116</xdr:col>
      <xdr:colOff>152400</xdr:colOff>
      <xdr:row>62</xdr:row>
      <xdr:rowOff>165677</xdr:rowOff>
    </xdr:to>
    <xdr:cxnSp macro="">
      <xdr:nvCxnSpPr>
        <xdr:cNvPr id="580" name="直線コネクタ 579"/>
        <xdr:cNvCxnSpPr/>
      </xdr:nvCxnSpPr>
      <xdr:spPr>
        <a:xfrm>
          <a:off x="19443700" y="10559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147445</xdr:rowOff>
    </xdr:from>
    <xdr:ext cx="469744" cy="259045"/>
    <xdr:sp macro="" textlink="">
      <xdr:nvSpPr>
        <xdr:cNvPr id="581" name="【学校施設】&#10;一人当たり面積最大値テキスト"/>
        <xdr:cNvSpPr txBox="1"/>
      </xdr:nvSpPr>
      <xdr:spPr>
        <a:xfrm>
          <a:off x="19547840" y="98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29318</xdr:rowOff>
    </xdr:from>
    <xdr:to>
      <xdr:col>116</xdr:col>
      <xdr:colOff>152400</xdr:colOff>
      <xdr:row>60</xdr:row>
      <xdr:rowOff>29318</xdr:rowOff>
    </xdr:to>
    <xdr:cxnSp macro="">
      <xdr:nvCxnSpPr>
        <xdr:cNvPr id="582" name="直線コネクタ 581"/>
        <xdr:cNvCxnSpPr/>
      </xdr:nvCxnSpPr>
      <xdr:spPr>
        <a:xfrm>
          <a:off x="19443700" y="10087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19238</xdr:rowOff>
    </xdr:from>
    <xdr:ext cx="469744" cy="259045"/>
    <xdr:sp macro="" textlink="">
      <xdr:nvSpPr>
        <xdr:cNvPr id="583" name="【学校施設】&#10;一人当たり面積平均値テキスト"/>
        <xdr:cNvSpPr txBox="1"/>
      </xdr:nvSpPr>
      <xdr:spPr>
        <a:xfrm>
          <a:off x="19547840" y="1041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40811</xdr:rowOff>
    </xdr:from>
    <xdr:to>
      <xdr:col>116</xdr:col>
      <xdr:colOff>114300</xdr:colOff>
      <xdr:row>62</xdr:row>
      <xdr:rowOff>142411</xdr:rowOff>
    </xdr:to>
    <xdr:sp macro="" textlink="">
      <xdr:nvSpPr>
        <xdr:cNvPr id="584" name="フローチャート: 判断 583"/>
        <xdr:cNvSpPr/>
      </xdr:nvSpPr>
      <xdr:spPr>
        <a:xfrm>
          <a:off x="19458940" y="1043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45555</xdr:rowOff>
    </xdr:from>
    <xdr:to>
      <xdr:col>112</xdr:col>
      <xdr:colOff>38100</xdr:colOff>
      <xdr:row>62</xdr:row>
      <xdr:rowOff>147155</xdr:rowOff>
    </xdr:to>
    <xdr:sp macro="" textlink="">
      <xdr:nvSpPr>
        <xdr:cNvPr id="585" name="フローチャート: 判断 584"/>
        <xdr:cNvSpPr/>
      </xdr:nvSpPr>
      <xdr:spPr>
        <a:xfrm>
          <a:off x="18735040" y="104392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47669</xdr:rowOff>
    </xdr:from>
    <xdr:to>
      <xdr:col>107</xdr:col>
      <xdr:colOff>101600</xdr:colOff>
      <xdr:row>62</xdr:row>
      <xdr:rowOff>149269</xdr:rowOff>
    </xdr:to>
    <xdr:sp macro="" textlink="">
      <xdr:nvSpPr>
        <xdr:cNvPr id="586" name="フローチャート: 判断 585"/>
        <xdr:cNvSpPr/>
      </xdr:nvSpPr>
      <xdr:spPr>
        <a:xfrm>
          <a:off x="17937480" y="1044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48584</xdr:rowOff>
    </xdr:from>
    <xdr:to>
      <xdr:col>102</xdr:col>
      <xdr:colOff>165100</xdr:colOff>
      <xdr:row>62</xdr:row>
      <xdr:rowOff>150184</xdr:rowOff>
    </xdr:to>
    <xdr:sp macro="" textlink="">
      <xdr:nvSpPr>
        <xdr:cNvPr id="587" name="フローチャート: 判断 586"/>
        <xdr:cNvSpPr/>
      </xdr:nvSpPr>
      <xdr:spPr>
        <a:xfrm>
          <a:off x="17162780" y="1044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41897</xdr:rowOff>
    </xdr:from>
    <xdr:to>
      <xdr:col>98</xdr:col>
      <xdr:colOff>38100</xdr:colOff>
      <xdr:row>62</xdr:row>
      <xdr:rowOff>143497</xdr:rowOff>
    </xdr:to>
    <xdr:sp macro="" textlink="">
      <xdr:nvSpPr>
        <xdr:cNvPr id="588" name="フローチャート: 判断 587"/>
        <xdr:cNvSpPr/>
      </xdr:nvSpPr>
      <xdr:spPr>
        <a:xfrm>
          <a:off x="16388080" y="104355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25153</xdr:rowOff>
    </xdr:from>
    <xdr:to>
      <xdr:col>116</xdr:col>
      <xdr:colOff>114300</xdr:colOff>
      <xdr:row>62</xdr:row>
      <xdr:rowOff>126753</xdr:rowOff>
    </xdr:to>
    <xdr:sp macro="" textlink="">
      <xdr:nvSpPr>
        <xdr:cNvPr id="594" name="楕円 593"/>
        <xdr:cNvSpPr/>
      </xdr:nvSpPr>
      <xdr:spPr>
        <a:xfrm>
          <a:off x="19458940" y="104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155980</xdr:rowOff>
    </xdr:from>
    <xdr:ext cx="469744" cy="259045"/>
    <xdr:sp macro="" textlink="">
      <xdr:nvSpPr>
        <xdr:cNvPr id="595" name="【学校施設】&#10;一人当たり面積該当値テキスト"/>
        <xdr:cNvSpPr txBox="1"/>
      </xdr:nvSpPr>
      <xdr:spPr>
        <a:xfrm>
          <a:off x="19547840" y="1021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29267</xdr:rowOff>
    </xdr:from>
    <xdr:to>
      <xdr:col>112</xdr:col>
      <xdr:colOff>38100</xdr:colOff>
      <xdr:row>62</xdr:row>
      <xdr:rowOff>130867</xdr:rowOff>
    </xdr:to>
    <xdr:sp macro="" textlink="">
      <xdr:nvSpPr>
        <xdr:cNvPr id="596" name="楕円 595"/>
        <xdr:cNvSpPr/>
      </xdr:nvSpPr>
      <xdr:spPr>
        <a:xfrm>
          <a:off x="18735040" y="104229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75953</xdr:rowOff>
    </xdr:from>
    <xdr:to>
      <xdr:col>116</xdr:col>
      <xdr:colOff>63500</xdr:colOff>
      <xdr:row>62</xdr:row>
      <xdr:rowOff>80067</xdr:rowOff>
    </xdr:to>
    <xdr:cxnSp macro="">
      <xdr:nvCxnSpPr>
        <xdr:cNvPr id="597" name="直線コネクタ 596"/>
        <xdr:cNvCxnSpPr/>
      </xdr:nvCxnSpPr>
      <xdr:spPr>
        <a:xfrm flipV="1">
          <a:off x="18778220" y="10469633"/>
          <a:ext cx="73152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38583</xdr:rowOff>
    </xdr:from>
    <xdr:to>
      <xdr:col>107</xdr:col>
      <xdr:colOff>101600</xdr:colOff>
      <xdr:row>62</xdr:row>
      <xdr:rowOff>140183</xdr:rowOff>
    </xdr:to>
    <xdr:sp macro="" textlink="">
      <xdr:nvSpPr>
        <xdr:cNvPr id="598" name="楕円 597"/>
        <xdr:cNvSpPr/>
      </xdr:nvSpPr>
      <xdr:spPr>
        <a:xfrm>
          <a:off x="17937480" y="104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80067</xdr:rowOff>
    </xdr:from>
    <xdr:to>
      <xdr:col>111</xdr:col>
      <xdr:colOff>177800</xdr:colOff>
      <xdr:row>62</xdr:row>
      <xdr:rowOff>89383</xdr:rowOff>
    </xdr:to>
    <xdr:cxnSp macro="">
      <xdr:nvCxnSpPr>
        <xdr:cNvPr id="599" name="直線コネクタ 598"/>
        <xdr:cNvCxnSpPr/>
      </xdr:nvCxnSpPr>
      <xdr:spPr>
        <a:xfrm flipV="1">
          <a:off x="17988280" y="10473747"/>
          <a:ext cx="78994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42983</xdr:rowOff>
    </xdr:from>
    <xdr:to>
      <xdr:col>102</xdr:col>
      <xdr:colOff>165100</xdr:colOff>
      <xdr:row>62</xdr:row>
      <xdr:rowOff>144583</xdr:rowOff>
    </xdr:to>
    <xdr:sp macro="" textlink="">
      <xdr:nvSpPr>
        <xdr:cNvPr id="600" name="楕円 599"/>
        <xdr:cNvSpPr/>
      </xdr:nvSpPr>
      <xdr:spPr>
        <a:xfrm>
          <a:off x="17162780" y="104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89383</xdr:rowOff>
    </xdr:from>
    <xdr:to>
      <xdr:col>107</xdr:col>
      <xdr:colOff>50800</xdr:colOff>
      <xdr:row>62</xdr:row>
      <xdr:rowOff>93783</xdr:rowOff>
    </xdr:to>
    <xdr:cxnSp macro="">
      <xdr:nvCxnSpPr>
        <xdr:cNvPr id="601" name="直線コネクタ 600"/>
        <xdr:cNvCxnSpPr/>
      </xdr:nvCxnSpPr>
      <xdr:spPr>
        <a:xfrm flipV="1">
          <a:off x="17213580" y="10483063"/>
          <a:ext cx="7747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66186</xdr:rowOff>
    </xdr:from>
    <xdr:to>
      <xdr:col>98</xdr:col>
      <xdr:colOff>38100</xdr:colOff>
      <xdr:row>55</xdr:row>
      <xdr:rowOff>167786</xdr:rowOff>
    </xdr:to>
    <xdr:sp macro="" textlink="">
      <xdr:nvSpPr>
        <xdr:cNvPr id="602" name="楕円 601"/>
        <xdr:cNvSpPr/>
      </xdr:nvSpPr>
      <xdr:spPr>
        <a:xfrm>
          <a:off x="16388080" y="9286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116986</xdr:rowOff>
    </xdr:from>
    <xdr:to>
      <xdr:col>102</xdr:col>
      <xdr:colOff>114300</xdr:colOff>
      <xdr:row>62</xdr:row>
      <xdr:rowOff>93783</xdr:rowOff>
    </xdr:to>
    <xdr:cxnSp macro="">
      <xdr:nvCxnSpPr>
        <xdr:cNvPr id="603" name="直線コネクタ 602"/>
        <xdr:cNvCxnSpPr/>
      </xdr:nvCxnSpPr>
      <xdr:spPr>
        <a:xfrm>
          <a:off x="16431260" y="9337186"/>
          <a:ext cx="782320" cy="115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138282</xdr:rowOff>
    </xdr:from>
    <xdr:ext cx="469744" cy="259045"/>
    <xdr:sp macro="" textlink="">
      <xdr:nvSpPr>
        <xdr:cNvPr id="604" name="n_1aveValue【学校施設】&#10;一人当たり面積"/>
        <xdr:cNvSpPr txBox="1"/>
      </xdr:nvSpPr>
      <xdr:spPr>
        <a:xfrm>
          <a:off x="18561127" y="1053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140396</xdr:rowOff>
    </xdr:from>
    <xdr:ext cx="469744" cy="259045"/>
    <xdr:sp macro="" textlink="">
      <xdr:nvSpPr>
        <xdr:cNvPr id="605" name="n_2aveValue【学校施設】&#10;一人当たり面積"/>
        <xdr:cNvSpPr txBox="1"/>
      </xdr:nvSpPr>
      <xdr:spPr>
        <a:xfrm>
          <a:off x="17776267" y="1053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141311</xdr:rowOff>
    </xdr:from>
    <xdr:ext cx="469744" cy="259045"/>
    <xdr:sp macro="" textlink="">
      <xdr:nvSpPr>
        <xdr:cNvPr id="606" name="n_3aveValue【学校施設】&#10;一人当たり面積"/>
        <xdr:cNvSpPr txBox="1"/>
      </xdr:nvSpPr>
      <xdr:spPr>
        <a:xfrm>
          <a:off x="17001567" y="1053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134624</xdr:rowOff>
    </xdr:from>
    <xdr:ext cx="469744" cy="259045"/>
    <xdr:sp macro="" textlink="">
      <xdr:nvSpPr>
        <xdr:cNvPr id="607" name="n_4aveValue【学校施設】&#10;一人当たり面積"/>
        <xdr:cNvSpPr txBox="1"/>
      </xdr:nvSpPr>
      <xdr:spPr>
        <a:xfrm>
          <a:off x="16226867" y="1052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147394</xdr:rowOff>
    </xdr:from>
    <xdr:ext cx="469744" cy="259045"/>
    <xdr:sp macro="" textlink="">
      <xdr:nvSpPr>
        <xdr:cNvPr id="608" name="n_1mainValue【学校施設】&#10;一人当たり面積"/>
        <xdr:cNvSpPr txBox="1"/>
      </xdr:nvSpPr>
      <xdr:spPr>
        <a:xfrm>
          <a:off x="18561127" y="1020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156710</xdr:rowOff>
    </xdr:from>
    <xdr:ext cx="469744" cy="259045"/>
    <xdr:sp macro="" textlink="">
      <xdr:nvSpPr>
        <xdr:cNvPr id="609" name="n_2mainValue【学校施設】&#10;一人当たり面積"/>
        <xdr:cNvSpPr txBox="1"/>
      </xdr:nvSpPr>
      <xdr:spPr>
        <a:xfrm>
          <a:off x="17776267" y="1021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161110</xdr:rowOff>
    </xdr:from>
    <xdr:ext cx="469744" cy="259045"/>
    <xdr:sp macro="" textlink="">
      <xdr:nvSpPr>
        <xdr:cNvPr id="610" name="n_3mainValue【学校施設】&#10;一人当たり面積"/>
        <xdr:cNvSpPr txBox="1"/>
      </xdr:nvSpPr>
      <xdr:spPr>
        <a:xfrm>
          <a:off x="17001567" y="1021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54</xdr:row>
      <xdr:rowOff>12863</xdr:rowOff>
    </xdr:from>
    <xdr:ext cx="534377" cy="259045"/>
    <xdr:sp macro="" textlink="">
      <xdr:nvSpPr>
        <xdr:cNvPr id="611" name="n_4mainValue【学校施設】&#10;一人当たり面積"/>
        <xdr:cNvSpPr txBox="1"/>
      </xdr:nvSpPr>
      <xdr:spPr>
        <a:xfrm>
          <a:off x="16194551" y="90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2" name="正方形/長方形 6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3" name="正方形/長方形 6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4" name="正方形/長方形 6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5" name="正方形/長方形 6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6" name="正方形/長方形 6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7" name="正方形/長方形 6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8" name="正方形/長方形 6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0" name="テキスト ボックス 6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1" name="直線コネクタ 6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2" name="テキスト ボックス 6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3" name="直線コネクタ 62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4" name="テキスト ボックス 62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5" name="直線コネクタ 62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6" name="テキスト ボックス 62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7" name="直線コネクタ 62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8" name="テキスト ボックス 62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9" name="直線コネクタ 62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0" name="テキスト ボックス 62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1" name="直線コネクタ 63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2" name="テキスト ボックス 63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3" name="直線コネクタ 63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4" name="テキスト ボックス 63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5" name="直線コネクタ 63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37" name="直線コネクタ 636"/>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8"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9" name="直線コネクタ 63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0"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1" name="直線コネクタ 640"/>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2" name="【児童館】&#10;有形固定資産減価償却率平均値テキスト"/>
        <xdr:cNvSpPr txBox="1"/>
      </xdr:nvSpPr>
      <xdr:spPr>
        <a:xfrm>
          <a:off x="14414500" y="13731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3" name="フローチャート: 判断 642"/>
        <xdr:cNvSpPr/>
      </xdr:nvSpPr>
      <xdr:spPr>
        <a:xfrm>
          <a:off x="14325600" y="138758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44" name="フローチャート: 判断 643"/>
        <xdr:cNvSpPr/>
      </xdr:nvSpPr>
      <xdr:spPr>
        <a:xfrm>
          <a:off x="13578840" y="138235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45" name="フローチャート: 判断 644"/>
        <xdr:cNvSpPr/>
      </xdr:nvSpPr>
      <xdr:spPr>
        <a:xfrm>
          <a:off x="12804140" y="137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46" name="フローチャート: 判断 645"/>
        <xdr:cNvSpPr/>
      </xdr:nvSpPr>
      <xdr:spPr>
        <a:xfrm>
          <a:off x="12029440" y="138399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47" name="フローチャート: 判断 646"/>
        <xdr:cNvSpPr/>
      </xdr:nvSpPr>
      <xdr:spPr>
        <a:xfrm>
          <a:off x="1123188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8" name="テキスト ボックス 64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9" name="テキスト ボックス 64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0" name="テキスト ボックス 64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1" name="テキスト ボックス 65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2" name="テキスト ボックス 65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5262</xdr:rowOff>
    </xdr:from>
    <xdr:to>
      <xdr:col>85</xdr:col>
      <xdr:colOff>177800</xdr:colOff>
      <xdr:row>83</xdr:row>
      <xdr:rowOff>106862</xdr:rowOff>
    </xdr:to>
    <xdr:sp macro="" textlink="">
      <xdr:nvSpPr>
        <xdr:cNvPr id="653" name="楕円 652"/>
        <xdr:cNvSpPr/>
      </xdr:nvSpPr>
      <xdr:spPr>
        <a:xfrm>
          <a:off x="14325600" y="13919382"/>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155139</xdr:rowOff>
    </xdr:from>
    <xdr:ext cx="405111" cy="259045"/>
    <xdr:sp macro="" textlink="">
      <xdr:nvSpPr>
        <xdr:cNvPr id="654" name="【児童館】&#10;有形固定資産減価償却率該当値テキスト"/>
        <xdr:cNvSpPr txBox="1"/>
      </xdr:nvSpPr>
      <xdr:spPr>
        <a:xfrm>
          <a:off x="14414500" y="1390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140788</xdr:rowOff>
    </xdr:from>
    <xdr:to>
      <xdr:col>81</xdr:col>
      <xdr:colOff>101600</xdr:colOff>
      <xdr:row>83</xdr:row>
      <xdr:rowOff>70938</xdr:rowOff>
    </xdr:to>
    <xdr:sp macro="" textlink="">
      <xdr:nvSpPr>
        <xdr:cNvPr id="655" name="楕円 654"/>
        <xdr:cNvSpPr/>
      </xdr:nvSpPr>
      <xdr:spPr>
        <a:xfrm>
          <a:off x="13578840" y="13887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20138</xdr:rowOff>
    </xdr:from>
    <xdr:to>
      <xdr:col>85</xdr:col>
      <xdr:colOff>127000</xdr:colOff>
      <xdr:row>83</xdr:row>
      <xdr:rowOff>56062</xdr:rowOff>
    </xdr:to>
    <xdr:cxnSp macro="">
      <xdr:nvCxnSpPr>
        <xdr:cNvPr id="656" name="直線コネクタ 655"/>
        <xdr:cNvCxnSpPr/>
      </xdr:nvCxnSpPr>
      <xdr:spPr>
        <a:xfrm>
          <a:off x="13629640" y="13934258"/>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104866</xdr:rowOff>
    </xdr:from>
    <xdr:to>
      <xdr:col>76</xdr:col>
      <xdr:colOff>165100</xdr:colOff>
      <xdr:row>83</xdr:row>
      <xdr:rowOff>35016</xdr:rowOff>
    </xdr:to>
    <xdr:sp macro="" textlink="">
      <xdr:nvSpPr>
        <xdr:cNvPr id="657" name="楕円 656"/>
        <xdr:cNvSpPr/>
      </xdr:nvSpPr>
      <xdr:spPr>
        <a:xfrm>
          <a:off x="12804140" y="138513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155666</xdr:rowOff>
    </xdr:from>
    <xdr:to>
      <xdr:col>81</xdr:col>
      <xdr:colOff>50800</xdr:colOff>
      <xdr:row>83</xdr:row>
      <xdr:rowOff>20138</xdr:rowOff>
    </xdr:to>
    <xdr:cxnSp macro="">
      <xdr:nvCxnSpPr>
        <xdr:cNvPr id="658" name="直線コネクタ 657"/>
        <xdr:cNvCxnSpPr/>
      </xdr:nvCxnSpPr>
      <xdr:spPr>
        <a:xfrm>
          <a:off x="12854940" y="13902146"/>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59" name="楕円 658"/>
        <xdr:cNvSpPr/>
      </xdr:nvSpPr>
      <xdr:spPr>
        <a:xfrm>
          <a:off x="12029440" y="138154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119743</xdr:rowOff>
    </xdr:from>
    <xdr:to>
      <xdr:col>76</xdr:col>
      <xdr:colOff>114300</xdr:colOff>
      <xdr:row>82</xdr:row>
      <xdr:rowOff>155666</xdr:rowOff>
    </xdr:to>
    <xdr:cxnSp macro="">
      <xdr:nvCxnSpPr>
        <xdr:cNvPr id="660" name="直線コネクタ 659"/>
        <xdr:cNvCxnSpPr/>
      </xdr:nvCxnSpPr>
      <xdr:spPr>
        <a:xfrm>
          <a:off x="12072620" y="13866223"/>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33020</xdr:rowOff>
    </xdr:from>
    <xdr:to>
      <xdr:col>67</xdr:col>
      <xdr:colOff>101600</xdr:colOff>
      <xdr:row>82</xdr:row>
      <xdr:rowOff>134620</xdr:rowOff>
    </xdr:to>
    <xdr:sp macro="" textlink="">
      <xdr:nvSpPr>
        <xdr:cNvPr id="661" name="楕円 660"/>
        <xdr:cNvSpPr/>
      </xdr:nvSpPr>
      <xdr:spPr>
        <a:xfrm>
          <a:off x="1123188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83820</xdr:rowOff>
    </xdr:from>
    <xdr:to>
      <xdr:col>71</xdr:col>
      <xdr:colOff>177800</xdr:colOff>
      <xdr:row>82</xdr:row>
      <xdr:rowOff>119743</xdr:rowOff>
    </xdr:to>
    <xdr:cxnSp macro="">
      <xdr:nvCxnSpPr>
        <xdr:cNvPr id="662" name="直線コネクタ 661"/>
        <xdr:cNvCxnSpPr/>
      </xdr:nvCxnSpPr>
      <xdr:spPr>
        <a:xfrm>
          <a:off x="11282680" y="1383030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3" name="n_1aveValue【児童館】&#10;有形固定資産減価償却率"/>
        <xdr:cNvSpPr txBox="1"/>
      </xdr:nvSpPr>
      <xdr:spPr>
        <a:xfrm>
          <a:off x="13437244" y="1360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64" name="n_2aveValue【児童館】&#10;有形固定資産減価償却率"/>
        <xdr:cNvSpPr txBox="1"/>
      </xdr:nvSpPr>
      <xdr:spPr>
        <a:xfrm>
          <a:off x="12675244" y="1356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65" name="n_3aveValue【児童館】&#10;有形固定資産減価償却率"/>
        <xdr:cNvSpPr txBox="1"/>
      </xdr:nvSpPr>
      <xdr:spPr>
        <a:xfrm>
          <a:off x="11900544" y="1392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66" name="n_4aveValue【児童館】&#10;有形固定資産減価償却率"/>
        <xdr:cNvSpPr txBox="1"/>
      </xdr:nvSpPr>
      <xdr:spPr>
        <a:xfrm>
          <a:off x="11102984" y="1393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62065</xdr:rowOff>
    </xdr:from>
    <xdr:ext cx="405111" cy="259045"/>
    <xdr:sp macro="" textlink="">
      <xdr:nvSpPr>
        <xdr:cNvPr id="667" name="n_1mainValue【児童館】&#10;有形固定資産減価償却率"/>
        <xdr:cNvSpPr txBox="1"/>
      </xdr:nvSpPr>
      <xdr:spPr>
        <a:xfrm>
          <a:off x="13437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26143</xdr:rowOff>
    </xdr:from>
    <xdr:ext cx="405111" cy="259045"/>
    <xdr:sp macro="" textlink="">
      <xdr:nvSpPr>
        <xdr:cNvPr id="668" name="n_2mainValue【児童館】&#10;有形固定資産減価償却率"/>
        <xdr:cNvSpPr txBox="1"/>
      </xdr:nvSpPr>
      <xdr:spPr>
        <a:xfrm>
          <a:off x="12675244" y="13940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69" name="n_3mainValue【児童館】&#10;有形固定資産減価償却率"/>
        <xdr:cNvSpPr txBox="1"/>
      </xdr:nvSpPr>
      <xdr:spPr>
        <a:xfrm>
          <a:off x="11900544" y="1359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670" name="n_4mainValue【児童館】&#10;有形固定資産減価償却率"/>
        <xdr:cNvSpPr txBox="1"/>
      </xdr:nvSpPr>
      <xdr:spPr>
        <a:xfrm>
          <a:off x="1110298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1" name="直線コネクタ 680"/>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2" name="テキスト ボックス 681"/>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3" name="直線コネクタ 682"/>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4" name="テキスト ボックス 683"/>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5" name="直線コネクタ 684"/>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6" name="テキスト ボックス 685"/>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7" name="直線コネクタ 686"/>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8" name="テキスト ボックス 687"/>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9" name="直線コネクタ 688"/>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0" name="テキスト ボックス 689"/>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1" name="直線コネクタ 690"/>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2" name="テキスト ボックス 691"/>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696" name="直線コネクタ 695"/>
        <xdr:cNvCxnSpPr/>
      </xdr:nvCxnSpPr>
      <xdr:spPr>
        <a:xfrm flipV="1">
          <a:off x="19509104" y="13179334"/>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697" name="【児童館】&#10;一人当たり面積最小値テキスト"/>
        <xdr:cNvSpPr txBox="1"/>
      </xdr:nvSpPr>
      <xdr:spPr>
        <a:xfrm>
          <a:off x="19547840" y="145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698" name="直線コネクタ 697"/>
        <xdr:cNvCxnSpPr/>
      </xdr:nvCxnSpPr>
      <xdr:spPr>
        <a:xfrm>
          <a:off x="19443700" y="14563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99" name="【児童館】&#10;一人当たり面積最大値テキスト"/>
        <xdr:cNvSpPr txBox="1"/>
      </xdr:nvSpPr>
      <xdr:spPr>
        <a:xfrm>
          <a:off x="19547840" y="1295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0" name="直線コネクタ 699"/>
        <xdr:cNvCxnSpPr/>
      </xdr:nvCxnSpPr>
      <xdr:spPr>
        <a:xfrm>
          <a:off x="19443700" y="13179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1" name="【児童館】&#10;一人当たり面積平均値テキスト"/>
        <xdr:cNvSpPr txBox="1"/>
      </xdr:nvSpPr>
      <xdr:spPr>
        <a:xfrm>
          <a:off x="19547840" y="1421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2" name="フローチャート: 判断 701"/>
        <xdr:cNvSpPr/>
      </xdr:nvSpPr>
      <xdr:spPr>
        <a:xfrm>
          <a:off x="19458940" y="142377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3" name="フローチャート: 判断 702"/>
        <xdr:cNvSpPr/>
      </xdr:nvSpPr>
      <xdr:spPr>
        <a:xfrm>
          <a:off x="18735040" y="14205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04" name="フローチャート: 判断 703"/>
        <xdr:cNvSpPr/>
      </xdr:nvSpPr>
      <xdr:spPr>
        <a:xfrm>
          <a:off x="17937480" y="1420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05" name="フローチャート: 判断 704"/>
        <xdr:cNvSpPr/>
      </xdr:nvSpPr>
      <xdr:spPr>
        <a:xfrm>
          <a:off x="17162780" y="14216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06" name="フローチャート: 判断 705"/>
        <xdr:cNvSpPr/>
      </xdr:nvSpPr>
      <xdr:spPr>
        <a:xfrm>
          <a:off x="16388080" y="14216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25400</xdr:rowOff>
    </xdr:from>
    <xdr:to>
      <xdr:col>116</xdr:col>
      <xdr:colOff>114300</xdr:colOff>
      <xdr:row>80</xdr:row>
      <xdr:rowOff>127000</xdr:rowOff>
    </xdr:to>
    <xdr:sp macro="" textlink="">
      <xdr:nvSpPr>
        <xdr:cNvPr id="712" name="楕円 711"/>
        <xdr:cNvSpPr/>
      </xdr:nvSpPr>
      <xdr:spPr>
        <a:xfrm>
          <a:off x="1945894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48277</xdr:rowOff>
    </xdr:from>
    <xdr:ext cx="469744" cy="259045"/>
    <xdr:sp macro="" textlink="">
      <xdr:nvSpPr>
        <xdr:cNvPr id="713" name="【児童館】&#10;一人当たり面積該当値テキスト"/>
        <xdr:cNvSpPr txBox="1"/>
      </xdr:nvSpPr>
      <xdr:spPr>
        <a:xfrm>
          <a:off x="19547840"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58057</xdr:rowOff>
    </xdr:from>
    <xdr:to>
      <xdr:col>112</xdr:col>
      <xdr:colOff>38100</xdr:colOff>
      <xdr:row>80</xdr:row>
      <xdr:rowOff>159657</xdr:rowOff>
    </xdr:to>
    <xdr:sp macro="" textlink="">
      <xdr:nvSpPr>
        <xdr:cNvPr id="714" name="楕円 713"/>
        <xdr:cNvSpPr/>
      </xdr:nvSpPr>
      <xdr:spPr>
        <a:xfrm>
          <a:off x="18735040" y="13469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76200</xdr:rowOff>
    </xdr:from>
    <xdr:to>
      <xdr:col>116</xdr:col>
      <xdr:colOff>63500</xdr:colOff>
      <xdr:row>80</xdr:row>
      <xdr:rowOff>108857</xdr:rowOff>
    </xdr:to>
    <xdr:cxnSp macro="">
      <xdr:nvCxnSpPr>
        <xdr:cNvPr id="715" name="直線コネクタ 714"/>
        <xdr:cNvCxnSpPr/>
      </xdr:nvCxnSpPr>
      <xdr:spPr>
        <a:xfrm flipV="1">
          <a:off x="18778220" y="13487400"/>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90714</xdr:rowOff>
    </xdr:from>
    <xdr:to>
      <xdr:col>107</xdr:col>
      <xdr:colOff>101600</xdr:colOff>
      <xdr:row>81</xdr:row>
      <xdr:rowOff>20864</xdr:rowOff>
    </xdr:to>
    <xdr:sp macro="" textlink="">
      <xdr:nvSpPr>
        <xdr:cNvPr id="716" name="楕円 715"/>
        <xdr:cNvSpPr/>
      </xdr:nvSpPr>
      <xdr:spPr>
        <a:xfrm>
          <a:off x="17937480" y="13501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108857</xdr:rowOff>
    </xdr:from>
    <xdr:to>
      <xdr:col>111</xdr:col>
      <xdr:colOff>177800</xdr:colOff>
      <xdr:row>80</xdr:row>
      <xdr:rowOff>141514</xdr:rowOff>
    </xdr:to>
    <xdr:cxnSp macro="">
      <xdr:nvCxnSpPr>
        <xdr:cNvPr id="717" name="直線コネクタ 716"/>
        <xdr:cNvCxnSpPr/>
      </xdr:nvCxnSpPr>
      <xdr:spPr>
        <a:xfrm flipV="1">
          <a:off x="17988280" y="1352005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123371</xdr:rowOff>
    </xdr:from>
    <xdr:to>
      <xdr:col>102</xdr:col>
      <xdr:colOff>165100</xdr:colOff>
      <xdr:row>81</xdr:row>
      <xdr:rowOff>53521</xdr:rowOff>
    </xdr:to>
    <xdr:sp macro="" textlink="">
      <xdr:nvSpPr>
        <xdr:cNvPr id="718" name="楕円 717"/>
        <xdr:cNvSpPr/>
      </xdr:nvSpPr>
      <xdr:spPr>
        <a:xfrm>
          <a:off x="17162780" y="13534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141514</xdr:rowOff>
    </xdr:from>
    <xdr:to>
      <xdr:col>107</xdr:col>
      <xdr:colOff>50800</xdr:colOff>
      <xdr:row>81</xdr:row>
      <xdr:rowOff>2721</xdr:rowOff>
    </xdr:to>
    <xdr:cxnSp macro="">
      <xdr:nvCxnSpPr>
        <xdr:cNvPr id="719" name="直線コネクタ 718"/>
        <xdr:cNvCxnSpPr/>
      </xdr:nvCxnSpPr>
      <xdr:spPr>
        <a:xfrm flipV="1">
          <a:off x="17213580" y="13552714"/>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156029</xdr:rowOff>
    </xdr:from>
    <xdr:to>
      <xdr:col>98</xdr:col>
      <xdr:colOff>38100</xdr:colOff>
      <xdr:row>81</xdr:row>
      <xdr:rowOff>86179</xdr:rowOff>
    </xdr:to>
    <xdr:sp macro="" textlink="">
      <xdr:nvSpPr>
        <xdr:cNvPr id="720" name="楕円 719"/>
        <xdr:cNvSpPr/>
      </xdr:nvSpPr>
      <xdr:spPr>
        <a:xfrm>
          <a:off x="16388080" y="135672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2721</xdr:rowOff>
    </xdr:from>
    <xdr:to>
      <xdr:col>102</xdr:col>
      <xdr:colOff>114300</xdr:colOff>
      <xdr:row>81</xdr:row>
      <xdr:rowOff>35379</xdr:rowOff>
    </xdr:to>
    <xdr:cxnSp macro="">
      <xdr:nvCxnSpPr>
        <xdr:cNvPr id="721" name="直線コネクタ 720"/>
        <xdr:cNvCxnSpPr/>
      </xdr:nvCxnSpPr>
      <xdr:spPr>
        <a:xfrm flipV="1">
          <a:off x="16431260" y="1358156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2" name="n_1aveValue【児童館】&#10;一人当たり面積"/>
        <xdr:cNvSpPr txBox="1"/>
      </xdr:nvSpPr>
      <xdr:spPr>
        <a:xfrm>
          <a:off x="1856112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3" name="n_2aveValue【児童館】&#10;一人当たり面積"/>
        <xdr:cNvSpPr txBox="1"/>
      </xdr:nvSpPr>
      <xdr:spPr>
        <a:xfrm>
          <a:off x="17776267" y="1429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24" name="n_3aveValue【児童館】&#10;一人当たり面積"/>
        <xdr:cNvSpPr txBox="1"/>
      </xdr:nvSpPr>
      <xdr:spPr>
        <a:xfrm>
          <a:off x="170015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25" name="n_4aveValue【児童館】&#10;一人当たり面積"/>
        <xdr:cNvSpPr txBox="1"/>
      </xdr:nvSpPr>
      <xdr:spPr>
        <a:xfrm>
          <a:off x="16226867" y="143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4734</xdr:rowOff>
    </xdr:from>
    <xdr:ext cx="469744" cy="259045"/>
    <xdr:sp macro="" textlink="">
      <xdr:nvSpPr>
        <xdr:cNvPr id="726" name="n_1mainValue【児童館】&#10;一人当たり面積"/>
        <xdr:cNvSpPr txBox="1"/>
      </xdr:nvSpPr>
      <xdr:spPr>
        <a:xfrm>
          <a:off x="18561127" y="1324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37391</xdr:rowOff>
    </xdr:from>
    <xdr:ext cx="469744" cy="259045"/>
    <xdr:sp macro="" textlink="">
      <xdr:nvSpPr>
        <xdr:cNvPr id="727" name="n_2mainValue【児童館】&#10;一人当たり面積"/>
        <xdr:cNvSpPr txBox="1"/>
      </xdr:nvSpPr>
      <xdr:spPr>
        <a:xfrm>
          <a:off x="17776267" y="1328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70048</xdr:rowOff>
    </xdr:from>
    <xdr:ext cx="469744" cy="259045"/>
    <xdr:sp macro="" textlink="">
      <xdr:nvSpPr>
        <xdr:cNvPr id="728" name="n_3mainValue【児童館】&#10;一人当たり面積"/>
        <xdr:cNvSpPr txBox="1"/>
      </xdr:nvSpPr>
      <xdr:spPr>
        <a:xfrm>
          <a:off x="17001567" y="1331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102706</xdr:rowOff>
    </xdr:from>
    <xdr:ext cx="469744" cy="259045"/>
    <xdr:sp macro="" textlink="">
      <xdr:nvSpPr>
        <xdr:cNvPr id="729" name="n_4mainValue【児童館】&#10;一人当たり面積"/>
        <xdr:cNvSpPr txBox="1"/>
      </xdr:nvSpPr>
      <xdr:spPr>
        <a:xfrm>
          <a:off x="16226867" y="133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一部の施設を除き、類似団体よりも高い水準にある。年々、各施設の老朽化が進んでいるが、現在保有管理している公共施設やインフラを全てリニューアル、維持管理、更新することは困難であることから、「芦別市公共施設等総合管理計画」に基づき、中長期的な視点で公共施設の更新・統廃合・長寿命化などを計画的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086225" y="5567498"/>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124960" y="53503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020820" y="55674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xdr:cNvSpPr txBox="1"/>
      </xdr:nvSpPr>
      <xdr:spPr>
        <a:xfrm>
          <a:off x="4124960" y="605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036060" y="6205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312160" y="6179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514600" y="615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739900" y="6150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965200" y="6150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165826</xdr:rowOff>
    </xdr:from>
    <xdr:to>
      <xdr:col>24</xdr:col>
      <xdr:colOff>114300</xdr:colOff>
      <xdr:row>38</xdr:row>
      <xdr:rowOff>95976</xdr:rowOff>
    </xdr:to>
    <xdr:sp macro="" textlink="">
      <xdr:nvSpPr>
        <xdr:cNvPr id="74" name="楕円 73"/>
        <xdr:cNvSpPr/>
      </xdr:nvSpPr>
      <xdr:spPr>
        <a:xfrm>
          <a:off x="4036060" y="6368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144253</xdr:rowOff>
    </xdr:from>
    <xdr:ext cx="405111" cy="259045"/>
    <xdr:sp macro="" textlink="">
      <xdr:nvSpPr>
        <xdr:cNvPr id="75" name="【図書館】&#10;有形固定資産減価償却率該当値テキスト"/>
        <xdr:cNvSpPr txBox="1"/>
      </xdr:nvSpPr>
      <xdr:spPr>
        <a:xfrm>
          <a:off x="4124960" y="634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xdr:cNvSpPr/>
      </xdr:nvSpPr>
      <xdr:spPr>
        <a:xfrm>
          <a:off x="331216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45176</xdr:rowOff>
    </xdr:to>
    <xdr:cxnSp macro="">
      <xdr:nvCxnSpPr>
        <xdr:cNvPr id="77" name="直線コネクタ 76"/>
        <xdr:cNvCxnSpPr/>
      </xdr:nvCxnSpPr>
      <xdr:spPr>
        <a:xfrm>
          <a:off x="3355340" y="6377940"/>
          <a:ext cx="7315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90714</xdr:rowOff>
    </xdr:from>
    <xdr:to>
      <xdr:col>15</xdr:col>
      <xdr:colOff>101600</xdr:colOff>
      <xdr:row>38</xdr:row>
      <xdr:rowOff>20864</xdr:rowOff>
    </xdr:to>
    <xdr:sp macro="" textlink="">
      <xdr:nvSpPr>
        <xdr:cNvPr id="78" name="楕円 77"/>
        <xdr:cNvSpPr/>
      </xdr:nvSpPr>
      <xdr:spPr>
        <a:xfrm>
          <a:off x="2514600" y="6293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141514</xdr:rowOff>
    </xdr:from>
    <xdr:to>
      <xdr:col>19</xdr:col>
      <xdr:colOff>177800</xdr:colOff>
      <xdr:row>38</xdr:row>
      <xdr:rowOff>7620</xdr:rowOff>
    </xdr:to>
    <xdr:cxnSp macro="">
      <xdr:nvCxnSpPr>
        <xdr:cNvPr id="79" name="直線コネクタ 78"/>
        <xdr:cNvCxnSpPr/>
      </xdr:nvCxnSpPr>
      <xdr:spPr>
        <a:xfrm>
          <a:off x="2565400" y="6344194"/>
          <a:ext cx="78994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51526</xdr:rowOff>
    </xdr:from>
    <xdr:to>
      <xdr:col>10</xdr:col>
      <xdr:colOff>165100</xdr:colOff>
      <xdr:row>37</xdr:row>
      <xdr:rowOff>153126</xdr:rowOff>
    </xdr:to>
    <xdr:sp macro="" textlink="">
      <xdr:nvSpPr>
        <xdr:cNvPr id="80" name="楕円 79"/>
        <xdr:cNvSpPr/>
      </xdr:nvSpPr>
      <xdr:spPr>
        <a:xfrm>
          <a:off x="1739900" y="62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102326</xdr:rowOff>
    </xdr:from>
    <xdr:to>
      <xdr:col>15</xdr:col>
      <xdr:colOff>50800</xdr:colOff>
      <xdr:row>37</xdr:row>
      <xdr:rowOff>141514</xdr:rowOff>
    </xdr:to>
    <xdr:cxnSp macro="">
      <xdr:nvCxnSpPr>
        <xdr:cNvPr id="81" name="直線コネクタ 80"/>
        <xdr:cNvCxnSpPr/>
      </xdr:nvCxnSpPr>
      <xdr:spPr>
        <a:xfrm>
          <a:off x="1790700" y="6305006"/>
          <a:ext cx="7747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xdr:cNvSpPr/>
      </xdr:nvSpPr>
      <xdr:spPr>
        <a:xfrm>
          <a:off x="9652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102326</xdr:rowOff>
    </xdr:to>
    <xdr:cxnSp macro="">
      <xdr:nvCxnSpPr>
        <xdr:cNvPr id="83" name="直線コネクタ 82"/>
        <xdr:cNvCxnSpPr/>
      </xdr:nvCxnSpPr>
      <xdr:spPr>
        <a:xfrm>
          <a:off x="1008380" y="6267450"/>
          <a:ext cx="78232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xdr:cNvSpPr txBox="1"/>
      </xdr:nvSpPr>
      <xdr:spPr>
        <a:xfrm>
          <a:off x="3170564" y="59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xdr:cNvSpPr txBox="1"/>
      </xdr:nvSpPr>
      <xdr:spPr>
        <a:xfrm>
          <a:off x="2385704" y="593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6110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xdr:cNvSpPr txBox="1"/>
      </xdr:nvSpPr>
      <xdr:spPr>
        <a:xfrm>
          <a:off x="83630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xdr:cNvSpPr txBox="1"/>
      </xdr:nvSpPr>
      <xdr:spPr>
        <a:xfrm>
          <a:off x="317056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11992</xdr:rowOff>
    </xdr:from>
    <xdr:ext cx="405111" cy="259045"/>
    <xdr:sp macro="" textlink="">
      <xdr:nvSpPr>
        <xdr:cNvPr id="89" name="n_2mainValue【図書館】&#10;有形固定資産減価償却率"/>
        <xdr:cNvSpPr txBox="1"/>
      </xdr:nvSpPr>
      <xdr:spPr>
        <a:xfrm>
          <a:off x="2385704" y="638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144253</xdr:rowOff>
    </xdr:from>
    <xdr:ext cx="405111" cy="259045"/>
    <xdr:sp macro="" textlink="">
      <xdr:nvSpPr>
        <xdr:cNvPr id="90" name="n_3mainValue【図書館】&#10;有形固定資産減価償却率"/>
        <xdr:cNvSpPr txBox="1"/>
      </xdr:nvSpPr>
      <xdr:spPr>
        <a:xfrm>
          <a:off x="1611004" y="634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91" name="n_4mainValue【図書館】&#10;有形固定資産減価償却率"/>
        <xdr:cNvSpPr txBox="1"/>
      </xdr:nvSpPr>
      <xdr:spPr>
        <a:xfrm>
          <a:off x="836304"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9219565" y="574548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925830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915416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92583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9154160" y="574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xdr:cNvSpPr txBox="1"/>
      </xdr:nvSpPr>
      <xdr:spPr>
        <a:xfrm>
          <a:off x="9258300" y="6751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9192260" y="677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84455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7670800" y="6784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6873240" y="6791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09854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86360</xdr:rowOff>
    </xdr:from>
    <xdr:to>
      <xdr:col>55</xdr:col>
      <xdr:colOff>50800</xdr:colOff>
      <xdr:row>40</xdr:row>
      <xdr:rowOff>16510</xdr:rowOff>
    </xdr:to>
    <xdr:sp macro="" textlink="">
      <xdr:nvSpPr>
        <xdr:cNvPr id="131" name="楕円 130"/>
        <xdr:cNvSpPr/>
      </xdr:nvSpPr>
      <xdr:spPr>
        <a:xfrm>
          <a:off x="9192260" y="6624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109237</xdr:rowOff>
    </xdr:from>
    <xdr:ext cx="469744" cy="259045"/>
    <xdr:sp macro="" textlink="">
      <xdr:nvSpPr>
        <xdr:cNvPr id="132" name="【図書館】&#10;一人当たり面積該当値テキスト"/>
        <xdr:cNvSpPr txBox="1"/>
      </xdr:nvSpPr>
      <xdr:spPr>
        <a:xfrm>
          <a:off x="9258300"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8445500" y="6635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137160</xdr:rowOff>
    </xdr:from>
    <xdr:to>
      <xdr:col>55</xdr:col>
      <xdr:colOff>0</xdr:colOff>
      <xdr:row>39</xdr:row>
      <xdr:rowOff>148590</xdr:rowOff>
    </xdr:to>
    <xdr:cxnSp macro="">
      <xdr:nvCxnSpPr>
        <xdr:cNvPr id="134" name="直線コネクタ 133"/>
        <xdr:cNvCxnSpPr/>
      </xdr:nvCxnSpPr>
      <xdr:spPr>
        <a:xfrm flipV="1">
          <a:off x="8496300" y="667512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109220</xdr:rowOff>
    </xdr:from>
    <xdr:to>
      <xdr:col>46</xdr:col>
      <xdr:colOff>38100</xdr:colOff>
      <xdr:row>40</xdr:row>
      <xdr:rowOff>39370</xdr:rowOff>
    </xdr:to>
    <xdr:sp macro="" textlink="">
      <xdr:nvSpPr>
        <xdr:cNvPr id="135" name="楕円 134"/>
        <xdr:cNvSpPr/>
      </xdr:nvSpPr>
      <xdr:spPr>
        <a:xfrm>
          <a:off x="7670800" y="664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160020</xdr:rowOff>
    </xdr:to>
    <xdr:cxnSp macro="">
      <xdr:nvCxnSpPr>
        <xdr:cNvPr id="136" name="直線コネクタ 135"/>
        <xdr:cNvCxnSpPr/>
      </xdr:nvCxnSpPr>
      <xdr:spPr>
        <a:xfrm flipV="1">
          <a:off x="7713980" y="668655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124460</xdr:rowOff>
    </xdr:from>
    <xdr:to>
      <xdr:col>41</xdr:col>
      <xdr:colOff>101600</xdr:colOff>
      <xdr:row>40</xdr:row>
      <xdr:rowOff>54610</xdr:rowOff>
    </xdr:to>
    <xdr:sp macro="" textlink="">
      <xdr:nvSpPr>
        <xdr:cNvPr id="137" name="楕円 136"/>
        <xdr:cNvSpPr/>
      </xdr:nvSpPr>
      <xdr:spPr>
        <a:xfrm>
          <a:off x="6873240" y="6662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160020</xdr:rowOff>
    </xdr:from>
    <xdr:to>
      <xdr:col>45</xdr:col>
      <xdr:colOff>177800</xdr:colOff>
      <xdr:row>40</xdr:row>
      <xdr:rowOff>3810</xdr:rowOff>
    </xdr:to>
    <xdr:cxnSp macro="">
      <xdr:nvCxnSpPr>
        <xdr:cNvPr id="138" name="直線コネクタ 137"/>
        <xdr:cNvCxnSpPr/>
      </xdr:nvCxnSpPr>
      <xdr:spPr>
        <a:xfrm flipV="1">
          <a:off x="6924040" y="669798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9" name="楕円 138"/>
        <xdr:cNvSpPr/>
      </xdr:nvSpPr>
      <xdr:spPr>
        <a:xfrm>
          <a:off x="60985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xdr:rowOff>
    </xdr:from>
    <xdr:to>
      <xdr:col>41</xdr:col>
      <xdr:colOff>50800</xdr:colOff>
      <xdr:row>40</xdr:row>
      <xdr:rowOff>11430</xdr:rowOff>
    </xdr:to>
    <xdr:cxnSp macro="">
      <xdr:nvCxnSpPr>
        <xdr:cNvPr id="140" name="直線コネクタ 139"/>
        <xdr:cNvCxnSpPr/>
      </xdr:nvCxnSpPr>
      <xdr:spPr>
        <a:xfrm flipV="1">
          <a:off x="6149340" y="670941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xdr:cNvSpPr txBox="1"/>
      </xdr:nvSpPr>
      <xdr:spPr>
        <a:xfrm>
          <a:off x="8271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xdr:cNvSpPr txBox="1"/>
      </xdr:nvSpPr>
      <xdr:spPr>
        <a:xfrm>
          <a:off x="750958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xdr:cNvSpPr txBox="1"/>
      </xdr:nvSpPr>
      <xdr:spPr>
        <a:xfrm>
          <a:off x="67120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xdr:cNvSpPr txBox="1"/>
      </xdr:nvSpPr>
      <xdr:spPr>
        <a:xfrm>
          <a:off x="59373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xdr:cNvSpPr txBox="1"/>
      </xdr:nvSpPr>
      <xdr:spPr>
        <a:xfrm>
          <a:off x="827158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55897</xdr:rowOff>
    </xdr:from>
    <xdr:ext cx="469744" cy="259045"/>
    <xdr:sp macro="" textlink="">
      <xdr:nvSpPr>
        <xdr:cNvPr id="146" name="n_2mainValue【図書館】&#10;一人当たり面積"/>
        <xdr:cNvSpPr txBox="1"/>
      </xdr:nvSpPr>
      <xdr:spPr>
        <a:xfrm>
          <a:off x="7509587" y="642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71137</xdr:rowOff>
    </xdr:from>
    <xdr:ext cx="469744" cy="259045"/>
    <xdr:sp macro="" textlink="">
      <xdr:nvSpPr>
        <xdr:cNvPr id="147" name="n_3mainValue【図書館】&#10;一人当たり面積"/>
        <xdr:cNvSpPr txBox="1"/>
      </xdr:nvSpPr>
      <xdr:spPr>
        <a:xfrm>
          <a:off x="67120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8" name="n_4mainValue【図書館】&#10;一人当たり面積"/>
        <xdr:cNvSpPr txBox="1"/>
      </xdr:nvSpPr>
      <xdr:spPr>
        <a:xfrm>
          <a:off x="59373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086225" y="9479280"/>
          <a:ext cx="0" cy="138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12496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020820" y="9479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124960" y="10216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312160" y="102215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514600" y="10203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739900" y="101970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96520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169635</xdr:rowOff>
    </xdr:from>
    <xdr:to>
      <xdr:col>24</xdr:col>
      <xdr:colOff>114300</xdr:colOff>
      <xdr:row>60</xdr:row>
      <xdr:rowOff>99785</xdr:rowOff>
    </xdr:to>
    <xdr:sp macro="" textlink="">
      <xdr:nvSpPr>
        <xdr:cNvPr id="190" name="楕円 189"/>
        <xdr:cNvSpPr/>
      </xdr:nvSpPr>
      <xdr:spPr>
        <a:xfrm>
          <a:off x="4036060" y="1006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21062</xdr:rowOff>
    </xdr:from>
    <xdr:ext cx="405111" cy="259045"/>
    <xdr:sp macro="" textlink="">
      <xdr:nvSpPr>
        <xdr:cNvPr id="191" name="【体育館・プール】&#10;有形固定資産減価償却率該当値テキスト"/>
        <xdr:cNvSpPr txBox="1"/>
      </xdr:nvSpPr>
      <xdr:spPr>
        <a:xfrm>
          <a:off x="4124960" y="991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140244</xdr:rowOff>
    </xdr:from>
    <xdr:to>
      <xdr:col>20</xdr:col>
      <xdr:colOff>38100</xdr:colOff>
      <xdr:row>60</xdr:row>
      <xdr:rowOff>70394</xdr:rowOff>
    </xdr:to>
    <xdr:sp macro="" textlink="">
      <xdr:nvSpPr>
        <xdr:cNvPr id="192" name="楕円 191"/>
        <xdr:cNvSpPr/>
      </xdr:nvSpPr>
      <xdr:spPr>
        <a:xfrm>
          <a:off x="3312160" y="10031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19594</xdr:rowOff>
    </xdr:from>
    <xdr:to>
      <xdr:col>24</xdr:col>
      <xdr:colOff>63500</xdr:colOff>
      <xdr:row>60</xdr:row>
      <xdr:rowOff>48985</xdr:rowOff>
    </xdr:to>
    <xdr:cxnSp macro="">
      <xdr:nvCxnSpPr>
        <xdr:cNvPr id="193" name="直線コネクタ 192"/>
        <xdr:cNvCxnSpPr/>
      </xdr:nvCxnSpPr>
      <xdr:spPr>
        <a:xfrm>
          <a:off x="3355340" y="10077994"/>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4" name="楕円 193"/>
        <xdr:cNvSpPr/>
      </xdr:nvSpPr>
      <xdr:spPr>
        <a:xfrm>
          <a:off x="2514600" y="9995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19594</xdr:rowOff>
    </xdr:to>
    <xdr:cxnSp macro="">
      <xdr:nvCxnSpPr>
        <xdr:cNvPr id="195" name="直線コネクタ 194"/>
        <xdr:cNvCxnSpPr/>
      </xdr:nvCxnSpPr>
      <xdr:spPr>
        <a:xfrm>
          <a:off x="2565400" y="10045882"/>
          <a:ext cx="78994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68399</xdr:rowOff>
    </xdr:from>
    <xdr:to>
      <xdr:col>10</xdr:col>
      <xdr:colOff>165100</xdr:colOff>
      <xdr:row>59</xdr:row>
      <xdr:rowOff>169999</xdr:rowOff>
    </xdr:to>
    <xdr:sp macro="" textlink="">
      <xdr:nvSpPr>
        <xdr:cNvPr id="196" name="楕円 195"/>
        <xdr:cNvSpPr/>
      </xdr:nvSpPr>
      <xdr:spPr>
        <a:xfrm>
          <a:off x="173990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155122</xdr:rowOff>
    </xdr:to>
    <xdr:cxnSp macro="">
      <xdr:nvCxnSpPr>
        <xdr:cNvPr id="197" name="直線コネクタ 196"/>
        <xdr:cNvCxnSpPr/>
      </xdr:nvCxnSpPr>
      <xdr:spPr>
        <a:xfrm>
          <a:off x="1790700" y="10009959"/>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32476</xdr:rowOff>
    </xdr:from>
    <xdr:to>
      <xdr:col>6</xdr:col>
      <xdr:colOff>38100</xdr:colOff>
      <xdr:row>59</xdr:row>
      <xdr:rowOff>134076</xdr:rowOff>
    </xdr:to>
    <xdr:sp macro="" textlink="">
      <xdr:nvSpPr>
        <xdr:cNvPr id="198" name="楕円 197"/>
        <xdr:cNvSpPr/>
      </xdr:nvSpPr>
      <xdr:spPr>
        <a:xfrm>
          <a:off x="965200" y="99232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83276</xdr:rowOff>
    </xdr:from>
    <xdr:to>
      <xdr:col>10</xdr:col>
      <xdr:colOff>114300</xdr:colOff>
      <xdr:row>59</xdr:row>
      <xdr:rowOff>119199</xdr:rowOff>
    </xdr:to>
    <xdr:cxnSp macro="">
      <xdr:nvCxnSpPr>
        <xdr:cNvPr id="199" name="直線コネクタ 198"/>
        <xdr:cNvCxnSpPr/>
      </xdr:nvCxnSpPr>
      <xdr:spPr>
        <a:xfrm>
          <a:off x="1008380" y="9974036"/>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170564" y="10310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201" name="n_2aveValue【体育館・プール】&#10;有形固定資産減価償却率"/>
        <xdr:cNvSpPr txBox="1"/>
      </xdr:nvSpPr>
      <xdr:spPr>
        <a:xfrm>
          <a:off x="2385704" y="1029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2" name="n_3aveValue【体育館・プール】&#10;有形固定資産減価償却率"/>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48458</xdr:rowOff>
    </xdr:from>
    <xdr:ext cx="405111" cy="259045"/>
    <xdr:sp macro="" textlink="">
      <xdr:nvSpPr>
        <xdr:cNvPr id="203" name="n_4aveValue【体育館・プール】&#10;有形固定資産減価償却率"/>
        <xdr:cNvSpPr txBox="1"/>
      </xdr:nvSpPr>
      <xdr:spPr>
        <a:xfrm>
          <a:off x="8363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86921</xdr:rowOff>
    </xdr:from>
    <xdr:ext cx="405111" cy="259045"/>
    <xdr:sp macro="" textlink="">
      <xdr:nvSpPr>
        <xdr:cNvPr id="204" name="n_1mainValue【体育館・プール】&#10;有形固定資産減価償却率"/>
        <xdr:cNvSpPr txBox="1"/>
      </xdr:nvSpPr>
      <xdr:spPr>
        <a:xfrm>
          <a:off x="3170564" y="981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5" name="n_2mainValue【体育館・プール】&#10;有形固定資産減価償却率"/>
        <xdr:cNvSpPr txBox="1"/>
      </xdr:nvSpPr>
      <xdr:spPr>
        <a:xfrm>
          <a:off x="238570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15076</xdr:rowOff>
    </xdr:from>
    <xdr:ext cx="405111" cy="259045"/>
    <xdr:sp macro="" textlink="">
      <xdr:nvSpPr>
        <xdr:cNvPr id="206" name="n_3mainValue【体育館・プール】&#10;有形固定資産減価償却率"/>
        <xdr:cNvSpPr txBox="1"/>
      </xdr:nvSpPr>
      <xdr:spPr>
        <a:xfrm>
          <a:off x="161100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150603</xdr:rowOff>
    </xdr:from>
    <xdr:ext cx="405111" cy="259045"/>
    <xdr:sp macro="" textlink="">
      <xdr:nvSpPr>
        <xdr:cNvPr id="207" name="n_4mainValue【体育館・プール】&#10;有形固定資産減価償却率"/>
        <xdr:cNvSpPr txBox="1"/>
      </xdr:nvSpPr>
      <xdr:spPr>
        <a:xfrm>
          <a:off x="83630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9219565" y="9513951"/>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9258300" y="108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9154160" y="10804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9258300" y="929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9154160" y="9513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20210</xdr:rowOff>
    </xdr:from>
    <xdr:ext cx="469744" cy="259045"/>
    <xdr:sp macro="" textlink="">
      <xdr:nvSpPr>
        <xdr:cNvPr id="236" name="【体育館・プール】&#10;一人当たり面積平均値テキスト"/>
        <xdr:cNvSpPr txBox="1"/>
      </xdr:nvSpPr>
      <xdr:spPr>
        <a:xfrm>
          <a:off x="9258300" y="10581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9192260" y="106031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8445500" y="1061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7670800" y="106263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6873240" y="106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098540" y="10634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107696</xdr:rowOff>
    </xdr:from>
    <xdr:to>
      <xdr:col>55</xdr:col>
      <xdr:colOff>50800</xdr:colOff>
      <xdr:row>63</xdr:row>
      <xdr:rowOff>37846</xdr:rowOff>
    </xdr:to>
    <xdr:sp macro="" textlink="">
      <xdr:nvSpPr>
        <xdr:cNvPr id="247" name="楕円 246"/>
        <xdr:cNvSpPr/>
      </xdr:nvSpPr>
      <xdr:spPr>
        <a:xfrm>
          <a:off x="9192260" y="10501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130573</xdr:rowOff>
    </xdr:from>
    <xdr:ext cx="469744" cy="259045"/>
    <xdr:sp macro="" textlink="">
      <xdr:nvSpPr>
        <xdr:cNvPr id="248" name="【体育館・プール】&#10;一人当たり面積該当値テキスト"/>
        <xdr:cNvSpPr txBox="1"/>
      </xdr:nvSpPr>
      <xdr:spPr>
        <a:xfrm>
          <a:off x="9258300"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114935</xdr:rowOff>
    </xdr:from>
    <xdr:to>
      <xdr:col>50</xdr:col>
      <xdr:colOff>165100</xdr:colOff>
      <xdr:row>63</xdr:row>
      <xdr:rowOff>45085</xdr:rowOff>
    </xdr:to>
    <xdr:sp macro="" textlink="">
      <xdr:nvSpPr>
        <xdr:cNvPr id="249" name="楕円 248"/>
        <xdr:cNvSpPr/>
      </xdr:nvSpPr>
      <xdr:spPr>
        <a:xfrm>
          <a:off x="8445500" y="10508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158496</xdr:rowOff>
    </xdr:from>
    <xdr:to>
      <xdr:col>55</xdr:col>
      <xdr:colOff>0</xdr:colOff>
      <xdr:row>62</xdr:row>
      <xdr:rowOff>165735</xdr:rowOff>
    </xdr:to>
    <xdr:cxnSp macro="">
      <xdr:nvCxnSpPr>
        <xdr:cNvPr id="250" name="直線コネクタ 249"/>
        <xdr:cNvCxnSpPr/>
      </xdr:nvCxnSpPr>
      <xdr:spPr>
        <a:xfrm flipV="1">
          <a:off x="8496300" y="10552176"/>
          <a:ext cx="7239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122936</xdr:rowOff>
    </xdr:from>
    <xdr:to>
      <xdr:col>46</xdr:col>
      <xdr:colOff>38100</xdr:colOff>
      <xdr:row>63</xdr:row>
      <xdr:rowOff>53086</xdr:rowOff>
    </xdr:to>
    <xdr:sp macro="" textlink="">
      <xdr:nvSpPr>
        <xdr:cNvPr id="251" name="楕円 250"/>
        <xdr:cNvSpPr/>
      </xdr:nvSpPr>
      <xdr:spPr>
        <a:xfrm>
          <a:off x="7670800" y="10516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165735</xdr:rowOff>
    </xdr:from>
    <xdr:to>
      <xdr:col>50</xdr:col>
      <xdr:colOff>114300</xdr:colOff>
      <xdr:row>63</xdr:row>
      <xdr:rowOff>2286</xdr:rowOff>
    </xdr:to>
    <xdr:cxnSp macro="">
      <xdr:nvCxnSpPr>
        <xdr:cNvPr id="252" name="直線コネクタ 251"/>
        <xdr:cNvCxnSpPr/>
      </xdr:nvCxnSpPr>
      <xdr:spPr>
        <a:xfrm flipV="1">
          <a:off x="7713980" y="10559415"/>
          <a:ext cx="78232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130937</xdr:rowOff>
    </xdr:from>
    <xdr:to>
      <xdr:col>41</xdr:col>
      <xdr:colOff>101600</xdr:colOff>
      <xdr:row>63</xdr:row>
      <xdr:rowOff>61087</xdr:rowOff>
    </xdr:to>
    <xdr:sp macro="" textlink="">
      <xdr:nvSpPr>
        <xdr:cNvPr id="253" name="楕円 252"/>
        <xdr:cNvSpPr/>
      </xdr:nvSpPr>
      <xdr:spPr>
        <a:xfrm>
          <a:off x="6873240" y="10524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xdr:rowOff>
    </xdr:from>
    <xdr:to>
      <xdr:col>45</xdr:col>
      <xdr:colOff>177800</xdr:colOff>
      <xdr:row>63</xdr:row>
      <xdr:rowOff>10287</xdr:rowOff>
    </xdr:to>
    <xdr:cxnSp macro="">
      <xdr:nvCxnSpPr>
        <xdr:cNvPr id="254" name="直線コネクタ 253"/>
        <xdr:cNvCxnSpPr/>
      </xdr:nvCxnSpPr>
      <xdr:spPr>
        <a:xfrm flipV="1">
          <a:off x="6924040" y="10563606"/>
          <a:ext cx="78994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137414</xdr:rowOff>
    </xdr:from>
    <xdr:to>
      <xdr:col>36</xdr:col>
      <xdr:colOff>165100</xdr:colOff>
      <xdr:row>63</xdr:row>
      <xdr:rowOff>67564</xdr:rowOff>
    </xdr:to>
    <xdr:sp macro="" textlink="">
      <xdr:nvSpPr>
        <xdr:cNvPr id="255" name="楕円 254"/>
        <xdr:cNvSpPr/>
      </xdr:nvSpPr>
      <xdr:spPr>
        <a:xfrm>
          <a:off x="6098540" y="10531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10287</xdr:rowOff>
    </xdr:from>
    <xdr:to>
      <xdr:col>41</xdr:col>
      <xdr:colOff>50800</xdr:colOff>
      <xdr:row>63</xdr:row>
      <xdr:rowOff>16764</xdr:rowOff>
    </xdr:to>
    <xdr:cxnSp macro="">
      <xdr:nvCxnSpPr>
        <xdr:cNvPr id="256" name="直線コネクタ 255"/>
        <xdr:cNvCxnSpPr/>
      </xdr:nvCxnSpPr>
      <xdr:spPr>
        <a:xfrm flipV="1">
          <a:off x="6149340" y="10571607"/>
          <a:ext cx="7747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145559</xdr:rowOff>
    </xdr:from>
    <xdr:ext cx="469744" cy="259045"/>
    <xdr:sp macro="" textlink="">
      <xdr:nvSpPr>
        <xdr:cNvPr id="257" name="n_1aveValue【体育館・プール】&#10;一人当たり面積"/>
        <xdr:cNvSpPr txBox="1"/>
      </xdr:nvSpPr>
      <xdr:spPr>
        <a:xfrm>
          <a:off x="827158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157751</xdr:rowOff>
    </xdr:from>
    <xdr:ext cx="469744" cy="259045"/>
    <xdr:sp macro="" textlink="">
      <xdr:nvSpPr>
        <xdr:cNvPr id="258" name="n_2aveValue【体育館・プール】&#10;一人当たり面積"/>
        <xdr:cNvSpPr txBox="1"/>
      </xdr:nvSpPr>
      <xdr:spPr>
        <a:xfrm>
          <a:off x="7509587" y="1071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161561</xdr:rowOff>
    </xdr:from>
    <xdr:ext cx="469744" cy="259045"/>
    <xdr:sp macro="" textlink="">
      <xdr:nvSpPr>
        <xdr:cNvPr id="259" name="n_3aveValue【体育館・プール】&#10;一人当たり面積"/>
        <xdr:cNvSpPr txBox="1"/>
      </xdr:nvSpPr>
      <xdr:spPr>
        <a:xfrm>
          <a:off x="6712027"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165752</xdr:rowOff>
    </xdr:from>
    <xdr:ext cx="469744" cy="259045"/>
    <xdr:sp macro="" textlink="">
      <xdr:nvSpPr>
        <xdr:cNvPr id="260" name="n_4aveValue【体育館・プール】&#10;一人当たり面積"/>
        <xdr:cNvSpPr txBox="1"/>
      </xdr:nvSpPr>
      <xdr:spPr>
        <a:xfrm>
          <a:off x="59373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61612</xdr:rowOff>
    </xdr:from>
    <xdr:ext cx="469744" cy="259045"/>
    <xdr:sp macro="" textlink="">
      <xdr:nvSpPr>
        <xdr:cNvPr id="261" name="n_1mainValue【体育館・プール】&#10;一人当たり面積"/>
        <xdr:cNvSpPr txBox="1"/>
      </xdr:nvSpPr>
      <xdr:spPr>
        <a:xfrm>
          <a:off x="8271587" y="102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69613</xdr:rowOff>
    </xdr:from>
    <xdr:ext cx="469744" cy="259045"/>
    <xdr:sp macro="" textlink="">
      <xdr:nvSpPr>
        <xdr:cNvPr id="262" name="n_2mainValue【体育館・プール】&#10;一人当たり面積"/>
        <xdr:cNvSpPr txBox="1"/>
      </xdr:nvSpPr>
      <xdr:spPr>
        <a:xfrm>
          <a:off x="7509587" y="102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77614</xdr:rowOff>
    </xdr:from>
    <xdr:ext cx="469744" cy="259045"/>
    <xdr:sp macro="" textlink="">
      <xdr:nvSpPr>
        <xdr:cNvPr id="263" name="n_3mainValue【体育館・プール】&#10;一人当たり面積"/>
        <xdr:cNvSpPr txBox="1"/>
      </xdr:nvSpPr>
      <xdr:spPr>
        <a:xfrm>
          <a:off x="6712027" y="103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84091</xdr:rowOff>
    </xdr:from>
    <xdr:ext cx="469744" cy="259045"/>
    <xdr:sp macro="" textlink="">
      <xdr:nvSpPr>
        <xdr:cNvPr id="264" name="n_4mainValue【体育館・プール】&#10;一人当たり面積"/>
        <xdr:cNvSpPr txBox="1"/>
      </xdr:nvSpPr>
      <xdr:spPr>
        <a:xfrm>
          <a:off x="5937327" y="1031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086225" y="13141778"/>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124960" y="12920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020820" y="13141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93090</xdr:rowOff>
    </xdr:from>
    <xdr:ext cx="405111" cy="259045"/>
    <xdr:sp macro="" textlink="">
      <xdr:nvSpPr>
        <xdr:cNvPr id="295" name="【福祉施設】&#10;有形固定資産減価償却率平均値テキスト"/>
        <xdr:cNvSpPr txBox="1"/>
      </xdr:nvSpPr>
      <xdr:spPr>
        <a:xfrm>
          <a:off x="4124960" y="13839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03606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312160" y="138268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514600" y="138529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739900" y="138284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965200" y="138072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6" name="楕円 305"/>
        <xdr:cNvSpPr/>
      </xdr:nvSpPr>
      <xdr:spPr>
        <a:xfrm>
          <a:off x="403606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55897</xdr:rowOff>
    </xdr:from>
    <xdr:ext cx="405111" cy="259045"/>
    <xdr:sp macro="" textlink="">
      <xdr:nvSpPr>
        <xdr:cNvPr id="307" name="【福祉施設】&#10;有形固定資産減価償却率該当値テキスト"/>
        <xdr:cNvSpPr txBox="1"/>
      </xdr:nvSpPr>
      <xdr:spPr>
        <a:xfrm>
          <a:off x="4124960" y="1363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308" name="楕円 307"/>
        <xdr:cNvSpPr/>
      </xdr:nvSpPr>
      <xdr:spPr>
        <a:xfrm>
          <a:off x="3312160" y="13747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47898</xdr:rowOff>
    </xdr:from>
    <xdr:to>
      <xdr:col>24</xdr:col>
      <xdr:colOff>63500</xdr:colOff>
      <xdr:row>82</xdr:row>
      <xdr:rowOff>83820</xdr:rowOff>
    </xdr:to>
    <xdr:cxnSp macro="">
      <xdr:nvCxnSpPr>
        <xdr:cNvPr id="309" name="直線コネクタ 308"/>
        <xdr:cNvCxnSpPr/>
      </xdr:nvCxnSpPr>
      <xdr:spPr>
        <a:xfrm>
          <a:off x="3355340" y="13794378"/>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310" name="楕円 309"/>
        <xdr:cNvSpPr/>
      </xdr:nvSpPr>
      <xdr:spPr>
        <a:xfrm>
          <a:off x="2514600" y="137114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47898</xdr:rowOff>
    </xdr:to>
    <xdr:cxnSp macro="">
      <xdr:nvCxnSpPr>
        <xdr:cNvPr id="311" name="直線コネクタ 310"/>
        <xdr:cNvCxnSpPr/>
      </xdr:nvCxnSpPr>
      <xdr:spPr>
        <a:xfrm>
          <a:off x="2565400" y="13758454"/>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96701</xdr:rowOff>
    </xdr:from>
    <xdr:to>
      <xdr:col>10</xdr:col>
      <xdr:colOff>165100</xdr:colOff>
      <xdr:row>82</xdr:row>
      <xdr:rowOff>26851</xdr:rowOff>
    </xdr:to>
    <xdr:sp macro="" textlink="">
      <xdr:nvSpPr>
        <xdr:cNvPr id="312" name="楕円 311"/>
        <xdr:cNvSpPr/>
      </xdr:nvSpPr>
      <xdr:spPr>
        <a:xfrm>
          <a:off x="1739900" y="13675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147501</xdr:rowOff>
    </xdr:from>
    <xdr:to>
      <xdr:col>15</xdr:col>
      <xdr:colOff>50800</xdr:colOff>
      <xdr:row>82</xdr:row>
      <xdr:rowOff>11974</xdr:rowOff>
    </xdr:to>
    <xdr:cxnSp macro="">
      <xdr:nvCxnSpPr>
        <xdr:cNvPr id="313" name="直線コネクタ 312"/>
        <xdr:cNvCxnSpPr/>
      </xdr:nvCxnSpPr>
      <xdr:spPr>
        <a:xfrm>
          <a:off x="1790700" y="13726341"/>
          <a:ext cx="77470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60779</xdr:rowOff>
    </xdr:from>
    <xdr:to>
      <xdr:col>6</xdr:col>
      <xdr:colOff>38100</xdr:colOff>
      <xdr:row>81</xdr:row>
      <xdr:rowOff>162379</xdr:rowOff>
    </xdr:to>
    <xdr:sp macro="" textlink="">
      <xdr:nvSpPr>
        <xdr:cNvPr id="314" name="楕円 313"/>
        <xdr:cNvSpPr/>
      </xdr:nvSpPr>
      <xdr:spPr>
        <a:xfrm>
          <a:off x="965200" y="136396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111579</xdr:rowOff>
    </xdr:from>
    <xdr:to>
      <xdr:col>10</xdr:col>
      <xdr:colOff>114300</xdr:colOff>
      <xdr:row>81</xdr:row>
      <xdr:rowOff>147501</xdr:rowOff>
    </xdr:to>
    <xdr:cxnSp macro="">
      <xdr:nvCxnSpPr>
        <xdr:cNvPr id="315" name="直線コネクタ 314"/>
        <xdr:cNvCxnSpPr/>
      </xdr:nvCxnSpPr>
      <xdr:spPr>
        <a:xfrm>
          <a:off x="1008380" y="13690419"/>
          <a:ext cx="7823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1650</xdr:rowOff>
    </xdr:from>
    <xdr:ext cx="405111" cy="259045"/>
    <xdr:sp macro="" textlink="">
      <xdr:nvSpPr>
        <xdr:cNvPr id="316" name="n_1aveValue【福祉施設】&#10;有形固定資産減価償却率"/>
        <xdr:cNvSpPr txBox="1"/>
      </xdr:nvSpPr>
      <xdr:spPr>
        <a:xfrm>
          <a:off x="3170564" y="1391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27776</xdr:rowOff>
    </xdr:from>
    <xdr:ext cx="405111" cy="259045"/>
    <xdr:sp macro="" textlink="">
      <xdr:nvSpPr>
        <xdr:cNvPr id="317" name="n_2aveValue【福祉施設】&#10;有形固定資産減価償却率"/>
        <xdr:cNvSpPr txBox="1"/>
      </xdr:nvSpPr>
      <xdr:spPr>
        <a:xfrm>
          <a:off x="2385704" y="139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3283</xdr:rowOff>
    </xdr:from>
    <xdr:ext cx="405111" cy="259045"/>
    <xdr:sp macro="" textlink="">
      <xdr:nvSpPr>
        <xdr:cNvPr id="318" name="n_3aveValue【福祉施設】&#10;有形固定資産減価償却率"/>
        <xdr:cNvSpPr txBox="1"/>
      </xdr:nvSpPr>
      <xdr:spPr>
        <a:xfrm>
          <a:off x="1611004" y="1391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153506</xdr:rowOff>
    </xdr:from>
    <xdr:ext cx="405111" cy="259045"/>
    <xdr:sp macro="" textlink="">
      <xdr:nvSpPr>
        <xdr:cNvPr id="319" name="n_4aveValue【福祉施設】&#10;有形固定資産減価償却率"/>
        <xdr:cNvSpPr txBox="1"/>
      </xdr:nvSpPr>
      <xdr:spPr>
        <a:xfrm>
          <a:off x="836304" y="13899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320" name="n_1mainValue【福祉施設】&#10;有形固定資産減価償却率"/>
        <xdr:cNvSpPr txBox="1"/>
      </xdr:nvSpPr>
      <xdr:spPr>
        <a:xfrm>
          <a:off x="317056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321" name="n_2mainValue【福祉施設】&#10;有形固定資産減価償却率"/>
        <xdr:cNvSpPr txBox="1"/>
      </xdr:nvSpPr>
      <xdr:spPr>
        <a:xfrm>
          <a:off x="2385704" y="1349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43378</xdr:rowOff>
    </xdr:from>
    <xdr:ext cx="405111" cy="259045"/>
    <xdr:sp macro="" textlink="">
      <xdr:nvSpPr>
        <xdr:cNvPr id="322" name="n_3mainValue【福祉施設】&#10;有形固定資産減価償却率"/>
        <xdr:cNvSpPr txBox="1"/>
      </xdr:nvSpPr>
      <xdr:spPr>
        <a:xfrm>
          <a:off x="1611004" y="1345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7456</xdr:rowOff>
    </xdr:from>
    <xdr:ext cx="405111" cy="259045"/>
    <xdr:sp macro="" textlink="">
      <xdr:nvSpPr>
        <xdr:cNvPr id="323" name="n_4mainValue【福祉施設】&#10;有形固定資産減価償却率"/>
        <xdr:cNvSpPr txBox="1"/>
      </xdr:nvSpPr>
      <xdr:spPr>
        <a:xfrm>
          <a:off x="836304" y="1341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9219565" y="13082016"/>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9258300" y="128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9154160" y="13082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50" name="【福祉施設】&#10;一人当たり面積平均値テキスト"/>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844550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7670800" y="14079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687324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09854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74168</xdr:rowOff>
    </xdr:from>
    <xdr:to>
      <xdr:col>55</xdr:col>
      <xdr:colOff>50800</xdr:colOff>
      <xdr:row>82</xdr:row>
      <xdr:rowOff>4318</xdr:rowOff>
    </xdr:to>
    <xdr:sp macro="" textlink="">
      <xdr:nvSpPr>
        <xdr:cNvPr id="361" name="楕円 360"/>
        <xdr:cNvSpPr/>
      </xdr:nvSpPr>
      <xdr:spPr>
        <a:xfrm>
          <a:off x="9192260" y="13653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97045</xdr:rowOff>
    </xdr:from>
    <xdr:ext cx="469744" cy="259045"/>
    <xdr:sp macro="" textlink="">
      <xdr:nvSpPr>
        <xdr:cNvPr id="362" name="【福祉施設】&#10;一人当たり面積該当値テキスト"/>
        <xdr:cNvSpPr txBox="1"/>
      </xdr:nvSpPr>
      <xdr:spPr>
        <a:xfrm>
          <a:off x="9258300" y="1350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94742</xdr:rowOff>
    </xdr:from>
    <xdr:to>
      <xdr:col>50</xdr:col>
      <xdr:colOff>165100</xdr:colOff>
      <xdr:row>82</xdr:row>
      <xdr:rowOff>24892</xdr:rowOff>
    </xdr:to>
    <xdr:sp macro="" textlink="">
      <xdr:nvSpPr>
        <xdr:cNvPr id="363" name="楕円 362"/>
        <xdr:cNvSpPr/>
      </xdr:nvSpPr>
      <xdr:spPr>
        <a:xfrm>
          <a:off x="8445500" y="136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124968</xdr:rowOff>
    </xdr:from>
    <xdr:to>
      <xdr:col>55</xdr:col>
      <xdr:colOff>0</xdr:colOff>
      <xdr:row>81</xdr:row>
      <xdr:rowOff>145542</xdr:rowOff>
    </xdr:to>
    <xdr:cxnSp macro="">
      <xdr:nvCxnSpPr>
        <xdr:cNvPr id="364" name="直線コネクタ 363"/>
        <xdr:cNvCxnSpPr/>
      </xdr:nvCxnSpPr>
      <xdr:spPr>
        <a:xfrm flipV="1">
          <a:off x="8496300" y="13703808"/>
          <a:ext cx="7239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119887</xdr:rowOff>
    </xdr:from>
    <xdr:to>
      <xdr:col>46</xdr:col>
      <xdr:colOff>38100</xdr:colOff>
      <xdr:row>82</xdr:row>
      <xdr:rowOff>50037</xdr:rowOff>
    </xdr:to>
    <xdr:sp macro="" textlink="">
      <xdr:nvSpPr>
        <xdr:cNvPr id="365" name="楕円 364"/>
        <xdr:cNvSpPr/>
      </xdr:nvSpPr>
      <xdr:spPr>
        <a:xfrm>
          <a:off x="7670800" y="136987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145542</xdr:rowOff>
    </xdr:from>
    <xdr:to>
      <xdr:col>50</xdr:col>
      <xdr:colOff>114300</xdr:colOff>
      <xdr:row>81</xdr:row>
      <xdr:rowOff>170687</xdr:rowOff>
    </xdr:to>
    <xdr:cxnSp macro="">
      <xdr:nvCxnSpPr>
        <xdr:cNvPr id="366" name="直線コネクタ 365"/>
        <xdr:cNvCxnSpPr/>
      </xdr:nvCxnSpPr>
      <xdr:spPr>
        <a:xfrm flipV="1">
          <a:off x="7713980" y="13724382"/>
          <a:ext cx="78232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142748</xdr:rowOff>
    </xdr:from>
    <xdr:to>
      <xdr:col>41</xdr:col>
      <xdr:colOff>101600</xdr:colOff>
      <xdr:row>82</xdr:row>
      <xdr:rowOff>72898</xdr:rowOff>
    </xdr:to>
    <xdr:sp macro="" textlink="">
      <xdr:nvSpPr>
        <xdr:cNvPr id="367" name="楕円 366"/>
        <xdr:cNvSpPr/>
      </xdr:nvSpPr>
      <xdr:spPr>
        <a:xfrm>
          <a:off x="6873240" y="13721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170687</xdr:rowOff>
    </xdr:from>
    <xdr:to>
      <xdr:col>45</xdr:col>
      <xdr:colOff>177800</xdr:colOff>
      <xdr:row>82</xdr:row>
      <xdr:rowOff>22098</xdr:rowOff>
    </xdr:to>
    <xdr:cxnSp macro="">
      <xdr:nvCxnSpPr>
        <xdr:cNvPr id="368" name="直線コネクタ 367"/>
        <xdr:cNvCxnSpPr/>
      </xdr:nvCxnSpPr>
      <xdr:spPr>
        <a:xfrm flipV="1">
          <a:off x="6924040" y="13749527"/>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161037</xdr:rowOff>
    </xdr:from>
    <xdr:to>
      <xdr:col>36</xdr:col>
      <xdr:colOff>165100</xdr:colOff>
      <xdr:row>82</xdr:row>
      <xdr:rowOff>91187</xdr:rowOff>
    </xdr:to>
    <xdr:sp macro="" textlink="">
      <xdr:nvSpPr>
        <xdr:cNvPr id="369" name="楕円 368"/>
        <xdr:cNvSpPr/>
      </xdr:nvSpPr>
      <xdr:spPr>
        <a:xfrm>
          <a:off x="6098540" y="13739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22098</xdr:rowOff>
    </xdr:from>
    <xdr:to>
      <xdr:col>41</xdr:col>
      <xdr:colOff>50800</xdr:colOff>
      <xdr:row>82</xdr:row>
      <xdr:rowOff>40387</xdr:rowOff>
    </xdr:to>
    <xdr:cxnSp macro="">
      <xdr:nvCxnSpPr>
        <xdr:cNvPr id="370" name="直線コネクタ 369"/>
        <xdr:cNvCxnSpPr/>
      </xdr:nvCxnSpPr>
      <xdr:spPr>
        <a:xfrm flipV="1">
          <a:off x="6149340" y="13768578"/>
          <a:ext cx="7747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71" name="n_1aveValue【福祉施設】&#10;一人当たり面積"/>
        <xdr:cNvSpPr txBox="1"/>
      </xdr:nvSpPr>
      <xdr:spPr>
        <a:xfrm>
          <a:off x="8271587" y="1415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86885</xdr:rowOff>
    </xdr:from>
    <xdr:ext cx="469744" cy="259045"/>
    <xdr:sp macro="" textlink="">
      <xdr:nvSpPr>
        <xdr:cNvPr id="372" name="n_2aveValue【福祉施設】&#10;一人当たり面積"/>
        <xdr:cNvSpPr txBox="1"/>
      </xdr:nvSpPr>
      <xdr:spPr>
        <a:xfrm>
          <a:off x="7509587" y="1416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73" name="n_3aveValue【福祉施設】&#10;一人当たり面積"/>
        <xdr:cNvSpPr txBox="1"/>
      </xdr:nvSpPr>
      <xdr:spPr>
        <a:xfrm>
          <a:off x="6712027" y="1416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91457</xdr:rowOff>
    </xdr:from>
    <xdr:ext cx="469744" cy="259045"/>
    <xdr:sp macro="" textlink="">
      <xdr:nvSpPr>
        <xdr:cNvPr id="374" name="n_4aveValue【福祉施設】&#10;一人当たり面積"/>
        <xdr:cNvSpPr txBox="1"/>
      </xdr:nvSpPr>
      <xdr:spPr>
        <a:xfrm>
          <a:off x="5937327" y="1417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41419</xdr:rowOff>
    </xdr:from>
    <xdr:ext cx="469744" cy="259045"/>
    <xdr:sp macro="" textlink="">
      <xdr:nvSpPr>
        <xdr:cNvPr id="375" name="n_1mainValue【福祉施設】&#10;一人当たり面積"/>
        <xdr:cNvSpPr txBox="1"/>
      </xdr:nvSpPr>
      <xdr:spPr>
        <a:xfrm>
          <a:off x="8271587" y="13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66564</xdr:rowOff>
    </xdr:from>
    <xdr:ext cx="469744" cy="259045"/>
    <xdr:sp macro="" textlink="">
      <xdr:nvSpPr>
        <xdr:cNvPr id="376" name="n_2mainValue【福祉施設】&#10;一人当たり面積"/>
        <xdr:cNvSpPr txBox="1"/>
      </xdr:nvSpPr>
      <xdr:spPr>
        <a:xfrm>
          <a:off x="7509587" y="1347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89425</xdr:rowOff>
    </xdr:from>
    <xdr:ext cx="469744" cy="259045"/>
    <xdr:sp macro="" textlink="">
      <xdr:nvSpPr>
        <xdr:cNvPr id="377" name="n_3mainValue【福祉施設】&#10;一人当たり面積"/>
        <xdr:cNvSpPr txBox="1"/>
      </xdr:nvSpPr>
      <xdr:spPr>
        <a:xfrm>
          <a:off x="6712027"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107714</xdr:rowOff>
    </xdr:from>
    <xdr:ext cx="469744" cy="259045"/>
    <xdr:sp macro="" textlink="">
      <xdr:nvSpPr>
        <xdr:cNvPr id="378" name="n_4mainValue【福祉施設】&#10;一人当たり面積"/>
        <xdr:cNvSpPr txBox="1"/>
      </xdr:nvSpPr>
      <xdr:spPr>
        <a:xfrm>
          <a:off x="5937327" y="1351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086225" y="16774886"/>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124960" y="16557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020820" y="167748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124960" y="17339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036060" y="174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514600" y="1746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739900" y="1744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965200" y="174403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18869</xdr:rowOff>
    </xdr:from>
    <xdr:to>
      <xdr:col>24</xdr:col>
      <xdr:colOff>114300</xdr:colOff>
      <xdr:row>105</xdr:row>
      <xdr:rowOff>120469</xdr:rowOff>
    </xdr:to>
    <xdr:sp macro="" textlink="">
      <xdr:nvSpPr>
        <xdr:cNvPr id="420" name="楕円 419"/>
        <xdr:cNvSpPr/>
      </xdr:nvSpPr>
      <xdr:spPr>
        <a:xfrm>
          <a:off x="403606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168746</xdr:rowOff>
    </xdr:from>
    <xdr:ext cx="405111" cy="259045"/>
    <xdr:sp macro="" textlink="">
      <xdr:nvSpPr>
        <xdr:cNvPr id="421" name="【市民会館】&#10;有形固定資産減価償却率該当値テキスト"/>
        <xdr:cNvSpPr txBox="1"/>
      </xdr:nvSpPr>
      <xdr:spPr>
        <a:xfrm>
          <a:off x="4124960"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10705</xdr:rowOff>
    </xdr:from>
    <xdr:to>
      <xdr:col>20</xdr:col>
      <xdr:colOff>38100</xdr:colOff>
      <xdr:row>106</xdr:row>
      <xdr:rowOff>112305</xdr:rowOff>
    </xdr:to>
    <xdr:sp macro="" textlink="">
      <xdr:nvSpPr>
        <xdr:cNvPr id="422" name="楕円 421"/>
        <xdr:cNvSpPr/>
      </xdr:nvSpPr>
      <xdr:spPr>
        <a:xfrm>
          <a:off x="3312160" y="17780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69669</xdr:rowOff>
    </xdr:from>
    <xdr:to>
      <xdr:col>24</xdr:col>
      <xdr:colOff>63500</xdr:colOff>
      <xdr:row>106</xdr:row>
      <xdr:rowOff>61505</xdr:rowOff>
    </xdr:to>
    <xdr:cxnSp macro="">
      <xdr:nvCxnSpPr>
        <xdr:cNvPr id="423" name="直線コネクタ 422"/>
        <xdr:cNvCxnSpPr/>
      </xdr:nvCxnSpPr>
      <xdr:spPr>
        <a:xfrm flipV="1">
          <a:off x="3355340" y="17671869"/>
          <a:ext cx="73152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4" name="楕円 423"/>
        <xdr:cNvSpPr/>
      </xdr:nvSpPr>
      <xdr:spPr>
        <a:xfrm>
          <a:off x="25146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61505</xdr:rowOff>
    </xdr:to>
    <xdr:cxnSp macro="">
      <xdr:nvCxnSpPr>
        <xdr:cNvPr id="425" name="直線コネクタ 424"/>
        <xdr:cNvCxnSpPr/>
      </xdr:nvCxnSpPr>
      <xdr:spPr>
        <a:xfrm>
          <a:off x="2565400" y="17798688"/>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116839</xdr:rowOff>
    </xdr:from>
    <xdr:to>
      <xdr:col>10</xdr:col>
      <xdr:colOff>165100</xdr:colOff>
      <xdr:row>106</xdr:row>
      <xdr:rowOff>46989</xdr:rowOff>
    </xdr:to>
    <xdr:sp macro="" textlink="">
      <xdr:nvSpPr>
        <xdr:cNvPr id="426" name="楕円 425"/>
        <xdr:cNvSpPr/>
      </xdr:nvSpPr>
      <xdr:spPr>
        <a:xfrm>
          <a:off x="173990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167639</xdr:rowOff>
    </xdr:from>
    <xdr:to>
      <xdr:col>15</xdr:col>
      <xdr:colOff>50800</xdr:colOff>
      <xdr:row>106</xdr:row>
      <xdr:rowOff>28848</xdr:rowOff>
    </xdr:to>
    <xdr:cxnSp macro="">
      <xdr:nvCxnSpPr>
        <xdr:cNvPr id="427" name="直線コネクタ 426"/>
        <xdr:cNvCxnSpPr/>
      </xdr:nvCxnSpPr>
      <xdr:spPr>
        <a:xfrm>
          <a:off x="1790700" y="17769839"/>
          <a:ext cx="7747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84182</xdr:rowOff>
    </xdr:from>
    <xdr:to>
      <xdr:col>6</xdr:col>
      <xdr:colOff>38100</xdr:colOff>
      <xdr:row>106</xdr:row>
      <xdr:rowOff>14332</xdr:rowOff>
    </xdr:to>
    <xdr:sp macro="" textlink="">
      <xdr:nvSpPr>
        <xdr:cNvPr id="428" name="楕円 427"/>
        <xdr:cNvSpPr/>
      </xdr:nvSpPr>
      <xdr:spPr>
        <a:xfrm>
          <a:off x="965200" y="176863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134982</xdr:rowOff>
    </xdr:from>
    <xdr:to>
      <xdr:col>10</xdr:col>
      <xdr:colOff>114300</xdr:colOff>
      <xdr:row>105</xdr:row>
      <xdr:rowOff>167639</xdr:rowOff>
    </xdr:to>
    <xdr:cxnSp macro="">
      <xdr:nvCxnSpPr>
        <xdr:cNvPr id="429" name="直線コネクタ 428"/>
        <xdr:cNvCxnSpPr/>
      </xdr:nvCxnSpPr>
      <xdr:spPr>
        <a:xfrm>
          <a:off x="1008380" y="17737182"/>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385704" y="1725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611004" y="1722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836304" y="1722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103432</xdr:rowOff>
    </xdr:from>
    <xdr:ext cx="405111" cy="259045"/>
    <xdr:sp macro="" textlink="">
      <xdr:nvSpPr>
        <xdr:cNvPr id="434" name="n_1mainValue【市民会館】&#10;有形固定資産減価償却率"/>
        <xdr:cNvSpPr txBox="1"/>
      </xdr:nvSpPr>
      <xdr:spPr>
        <a:xfrm>
          <a:off x="3170564" y="1787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5" name="n_2mainValue【市民会館】&#10;有形固定資産減価償却率"/>
        <xdr:cNvSpPr txBox="1"/>
      </xdr:nvSpPr>
      <xdr:spPr>
        <a:xfrm>
          <a:off x="23857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38116</xdr:rowOff>
    </xdr:from>
    <xdr:ext cx="405111" cy="259045"/>
    <xdr:sp macro="" textlink="">
      <xdr:nvSpPr>
        <xdr:cNvPr id="436" name="n_3mainValue【市民会館】&#10;有形固定資産減価償却率"/>
        <xdr:cNvSpPr txBox="1"/>
      </xdr:nvSpPr>
      <xdr:spPr>
        <a:xfrm>
          <a:off x="1611004" y="178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5459</xdr:rowOff>
    </xdr:from>
    <xdr:ext cx="405111" cy="259045"/>
    <xdr:sp macro="" textlink="">
      <xdr:nvSpPr>
        <xdr:cNvPr id="437" name="n_4mainValue【市民会館】&#10;有形固定資産減価償却率"/>
        <xdr:cNvSpPr txBox="1"/>
      </xdr:nvSpPr>
      <xdr:spPr>
        <a:xfrm>
          <a:off x="836304"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9219565" y="16798289"/>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9258300" y="1823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9154160" y="18234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9258300" y="165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9154160" y="16798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47641</xdr:rowOff>
    </xdr:from>
    <xdr:ext cx="469744" cy="259045"/>
    <xdr:sp macro="" textlink="">
      <xdr:nvSpPr>
        <xdr:cNvPr id="466" name="【市民会館】&#10;一人当たり面積平均値テキスト"/>
        <xdr:cNvSpPr txBox="1"/>
      </xdr:nvSpPr>
      <xdr:spPr>
        <a:xfrm>
          <a:off x="9258300" y="17817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9192260" y="178390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8445500" y="17858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6873240" y="1788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098540" y="17873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12064</xdr:rowOff>
    </xdr:from>
    <xdr:to>
      <xdr:col>55</xdr:col>
      <xdr:colOff>50800</xdr:colOff>
      <xdr:row>106</xdr:row>
      <xdr:rowOff>113664</xdr:rowOff>
    </xdr:to>
    <xdr:sp macro="" textlink="">
      <xdr:nvSpPr>
        <xdr:cNvPr id="477" name="楕円 476"/>
        <xdr:cNvSpPr/>
      </xdr:nvSpPr>
      <xdr:spPr>
        <a:xfrm>
          <a:off x="9192260" y="17781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34941</xdr:rowOff>
    </xdr:from>
    <xdr:ext cx="469744" cy="259045"/>
    <xdr:sp macro="" textlink="">
      <xdr:nvSpPr>
        <xdr:cNvPr id="478" name="【市民会館】&#10;一人当たり面積該当値テキスト"/>
        <xdr:cNvSpPr txBox="1"/>
      </xdr:nvSpPr>
      <xdr:spPr>
        <a:xfrm>
          <a:off x="9258300"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23495</xdr:rowOff>
    </xdr:from>
    <xdr:to>
      <xdr:col>50</xdr:col>
      <xdr:colOff>165100</xdr:colOff>
      <xdr:row>106</xdr:row>
      <xdr:rowOff>125095</xdr:rowOff>
    </xdr:to>
    <xdr:sp macro="" textlink="">
      <xdr:nvSpPr>
        <xdr:cNvPr id="479" name="楕円 478"/>
        <xdr:cNvSpPr/>
      </xdr:nvSpPr>
      <xdr:spPr>
        <a:xfrm>
          <a:off x="8445500" y="177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62864</xdr:rowOff>
    </xdr:from>
    <xdr:to>
      <xdr:col>55</xdr:col>
      <xdr:colOff>0</xdr:colOff>
      <xdr:row>106</xdr:row>
      <xdr:rowOff>74295</xdr:rowOff>
    </xdr:to>
    <xdr:cxnSp macro="">
      <xdr:nvCxnSpPr>
        <xdr:cNvPr id="480" name="直線コネクタ 479"/>
        <xdr:cNvCxnSpPr/>
      </xdr:nvCxnSpPr>
      <xdr:spPr>
        <a:xfrm flipV="1">
          <a:off x="8496300" y="17832704"/>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81" name="楕円 480"/>
        <xdr:cNvSpPr/>
      </xdr:nvSpPr>
      <xdr:spPr>
        <a:xfrm>
          <a:off x="7670800" y="178066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74295</xdr:rowOff>
    </xdr:from>
    <xdr:to>
      <xdr:col>50</xdr:col>
      <xdr:colOff>114300</xdr:colOff>
      <xdr:row>106</xdr:row>
      <xdr:rowOff>87630</xdr:rowOff>
    </xdr:to>
    <xdr:cxnSp macro="">
      <xdr:nvCxnSpPr>
        <xdr:cNvPr id="482" name="直線コネクタ 481"/>
        <xdr:cNvCxnSpPr/>
      </xdr:nvCxnSpPr>
      <xdr:spPr>
        <a:xfrm flipV="1">
          <a:off x="7713980" y="17844135"/>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50164</xdr:rowOff>
    </xdr:from>
    <xdr:to>
      <xdr:col>41</xdr:col>
      <xdr:colOff>101600</xdr:colOff>
      <xdr:row>106</xdr:row>
      <xdr:rowOff>151764</xdr:rowOff>
    </xdr:to>
    <xdr:sp macro="" textlink="">
      <xdr:nvSpPr>
        <xdr:cNvPr id="483" name="楕円 482"/>
        <xdr:cNvSpPr/>
      </xdr:nvSpPr>
      <xdr:spPr>
        <a:xfrm>
          <a:off x="6873240" y="178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87630</xdr:rowOff>
    </xdr:from>
    <xdr:to>
      <xdr:col>45</xdr:col>
      <xdr:colOff>177800</xdr:colOff>
      <xdr:row>106</xdr:row>
      <xdr:rowOff>100964</xdr:rowOff>
    </xdr:to>
    <xdr:cxnSp macro="">
      <xdr:nvCxnSpPr>
        <xdr:cNvPr id="484" name="直線コネクタ 483"/>
        <xdr:cNvCxnSpPr/>
      </xdr:nvCxnSpPr>
      <xdr:spPr>
        <a:xfrm flipV="1">
          <a:off x="6924040" y="17857470"/>
          <a:ext cx="78994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485" name="楕円 484"/>
        <xdr:cNvSpPr/>
      </xdr:nvSpPr>
      <xdr:spPr>
        <a:xfrm>
          <a:off x="609854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100964</xdr:rowOff>
    </xdr:from>
    <xdr:to>
      <xdr:col>41</xdr:col>
      <xdr:colOff>50800</xdr:colOff>
      <xdr:row>106</xdr:row>
      <xdr:rowOff>110489</xdr:rowOff>
    </xdr:to>
    <xdr:cxnSp macro="">
      <xdr:nvCxnSpPr>
        <xdr:cNvPr id="486" name="直線コネクタ 485"/>
        <xdr:cNvCxnSpPr/>
      </xdr:nvCxnSpPr>
      <xdr:spPr>
        <a:xfrm flipV="1">
          <a:off x="6149340" y="17870804"/>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9541</xdr:rowOff>
    </xdr:from>
    <xdr:ext cx="469744" cy="259045"/>
    <xdr:sp macro="" textlink="">
      <xdr:nvSpPr>
        <xdr:cNvPr id="487" name="n_1aveValue【市民会館】&#10;一人当たり面積"/>
        <xdr:cNvSpPr txBox="1"/>
      </xdr:nvSpPr>
      <xdr:spPr>
        <a:xfrm>
          <a:off x="8271587" y="179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7509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489" name="n_3aveValue【市民会館】&#10;一人当たり面積"/>
        <xdr:cNvSpPr txBox="1"/>
      </xdr:nvSpPr>
      <xdr:spPr>
        <a:xfrm>
          <a:off x="6712027" y="1796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24782</xdr:rowOff>
    </xdr:from>
    <xdr:ext cx="469744" cy="259045"/>
    <xdr:sp macro="" textlink="">
      <xdr:nvSpPr>
        <xdr:cNvPr id="490" name="n_4aveValue【市民会館】&#10;一人当たり面積"/>
        <xdr:cNvSpPr txBox="1"/>
      </xdr:nvSpPr>
      <xdr:spPr>
        <a:xfrm>
          <a:off x="5937327" y="1796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141622</xdr:rowOff>
    </xdr:from>
    <xdr:ext cx="469744" cy="259045"/>
    <xdr:sp macro="" textlink="">
      <xdr:nvSpPr>
        <xdr:cNvPr id="491" name="n_1mainValue【市民会館】&#10;一人当たり面積"/>
        <xdr:cNvSpPr txBox="1"/>
      </xdr:nvSpPr>
      <xdr:spPr>
        <a:xfrm>
          <a:off x="8271587" y="175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92" name="n_2mainValue【市民会館】&#10;一人当たり面積"/>
        <xdr:cNvSpPr txBox="1"/>
      </xdr:nvSpPr>
      <xdr:spPr>
        <a:xfrm>
          <a:off x="7509587" y="175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168291</xdr:rowOff>
    </xdr:from>
    <xdr:ext cx="469744" cy="259045"/>
    <xdr:sp macro="" textlink="">
      <xdr:nvSpPr>
        <xdr:cNvPr id="493" name="n_3mainValue【市民会館】&#10;一人当たり面積"/>
        <xdr:cNvSpPr txBox="1"/>
      </xdr:nvSpPr>
      <xdr:spPr>
        <a:xfrm>
          <a:off x="6712027" y="176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6366</xdr:rowOff>
    </xdr:from>
    <xdr:ext cx="469744" cy="259045"/>
    <xdr:sp macro="" textlink="">
      <xdr:nvSpPr>
        <xdr:cNvPr id="494" name="n_4mainValue【市民会館】&#10;一人当たり面積"/>
        <xdr:cNvSpPr txBox="1"/>
      </xdr:nvSpPr>
      <xdr:spPr>
        <a:xfrm>
          <a:off x="59373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6" name="直線コネクタ 535"/>
        <xdr:cNvCxnSpPr/>
      </xdr:nvCxnSpPr>
      <xdr:spPr>
        <a:xfrm flipV="1">
          <a:off x="14375764" y="9464584"/>
          <a:ext cx="0" cy="139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7" name="【保健センター・保健所】&#10;有形固定資産減価償却率最小値テキスト"/>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8" name="直線コネクタ 537"/>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9" name="【保健センター・保健所】&#10;有形固定資産減価償却率最大値テキスト"/>
        <xdr:cNvSpPr txBox="1"/>
      </xdr:nvSpPr>
      <xdr:spPr>
        <a:xfrm>
          <a:off x="14414500" y="9243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40" name="直線コネクタ 539"/>
        <xdr:cNvCxnSpPr/>
      </xdr:nvCxnSpPr>
      <xdr:spPr>
        <a:xfrm>
          <a:off x="14287500" y="9464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41" name="【保健センター・保健所】&#10;有形固定資産減価償却率平均値テキスト"/>
        <xdr:cNvSpPr txBox="1"/>
      </xdr:nvSpPr>
      <xdr:spPr>
        <a:xfrm>
          <a:off x="14414500" y="100175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2" name="フローチャート: 判断 541"/>
        <xdr:cNvSpPr/>
      </xdr:nvSpPr>
      <xdr:spPr>
        <a:xfrm>
          <a:off x="14325600" y="1003916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3" name="フローチャート: 判断 542"/>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4" name="フローチャート: 判断 543"/>
        <xdr:cNvSpPr/>
      </xdr:nvSpPr>
      <xdr:spPr>
        <a:xfrm>
          <a:off x="12804140" y="99722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5" name="フローチャート: 判断 544"/>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xdr:cNvSpPr/>
      </xdr:nvSpPr>
      <xdr:spPr>
        <a:xfrm>
          <a:off x="11231880" y="991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102688</xdr:rowOff>
    </xdr:from>
    <xdr:to>
      <xdr:col>81</xdr:col>
      <xdr:colOff>101600</xdr:colOff>
      <xdr:row>61</xdr:row>
      <xdr:rowOff>32838</xdr:rowOff>
    </xdr:to>
    <xdr:sp macro="" textlink="">
      <xdr:nvSpPr>
        <xdr:cNvPr id="552" name="楕円 551"/>
        <xdr:cNvSpPr/>
      </xdr:nvSpPr>
      <xdr:spPr>
        <a:xfrm>
          <a:off x="13578840" y="10161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53" name="楕円 552"/>
        <xdr:cNvSpPr/>
      </xdr:nvSpPr>
      <xdr:spPr>
        <a:xfrm>
          <a:off x="1280414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153488</xdr:rowOff>
    </xdr:to>
    <xdr:cxnSp macro="">
      <xdr:nvCxnSpPr>
        <xdr:cNvPr id="554" name="直線コネクタ 553"/>
        <xdr:cNvCxnSpPr/>
      </xdr:nvCxnSpPr>
      <xdr:spPr>
        <a:xfrm>
          <a:off x="12854940" y="10175966"/>
          <a:ext cx="7747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30843</xdr:rowOff>
    </xdr:from>
    <xdr:to>
      <xdr:col>72</xdr:col>
      <xdr:colOff>38100</xdr:colOff>
      <xdr:row>60</xdr:row>
      <xdr:rowOff>132443</xdr:rowOff>
    </xdr:to>
    <xdr:sp macro="" textlink="">
      <xdr:nvSpPr>
        <xdr:cNvPr id="555" name="楕円 554"/>
        <xdr:cNvSpPr/>
      </xdr:nvSpPr>
      <xdr:spPr>
        <a:xfrm>
          <a:off x="12029440" y="100892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81643</xdr:rowOff>
    </xdr:from>
    <xdr:to>
      <xdr:col>76</xdr:col>
      <xdr:colOff>114300</xdr:colOff>
      <xdr:row>60</xdr:row>
      <xdr:rowOff>117566</xdr:rowOff>
    </xdr:to>
    <xdr:cxnSp macro="">
      <xdr:nvCxnSpPr>
        <xdr:cNvPr id="556" name="直線コネクタ 555"/>
        <xdr:cNvCxnSpPr/>
      </xdr:nvCxnSpPr>
      <xdr:spPr>
        <a:xfrm>
          <a:off x="12072620" y="10140043"/>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7" name="楕円 556"/>
        <xdr:cNvSpPr/>
      </xdr:nvSpPr>
      <xdr:spPr>
        <a:xfrm>
          <a:off x="1123188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81643</xdr:rowOff>
    </xdr:to>
    <xdr:cxnSp macro="">
      <xdr:nvCxnSpPr>
        <xdr:cNvPr id="558" name="直線コネクタ 557"/>
        <xdr:cNvCxnSpPr/>
      </xdr:nvCxnSpPr>
      <xdr:spPr>
        <a:xfrm>
          <a:off x="11282680" y="1010412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9" name="n_1aveValue【保健センター・保健所】&#10;有形固定資産減価償却率"/>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60" name="n_2aveValue【保健センター・保健所】&#10;有形固定資産減価償却率"/>
        <xdr:cNvSpPr txBox="1"/>
      </xdr:nvSpPr>
      <xdr:spPr>
        <a:xfrm>
          <a:off x="12675244" y="9751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1"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2" name="n_4aveValue【保健センター・保健所】&#10;有形固定資産減価償却率"/>
        <xdr:cNvSpPr txBox="1"/>
      </xdr:nvSpPr>
      <xdr:spPr>
        <a:xfrm>
          <a:off x="11102984" y="969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23965</xdr:rowOff>
    </xdr:from>
    <xdr:ext cx="405111" cy="259045"/>
    <xdr:sp macro="" textlink="">
      <xdr:nvSpPr>
        <xdr:cNvPr id="563" name="n_1mainValue【保健センター・保健所】&#10;有形固定資産減価償却率"/>
        <xdr:cNvSpPr txBox="1"/>
      </xdr:nvSpPr>
      <xdr:spPr>
        <a:xfrm>
          <a:off x="13437244" y="1025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64" name="n_2mainValue【保健センター・保健所】&#10;有形固定資産減価償却率"/>
        <xdr:cNvSpPr txBox="1"/>
      </xdr:nvSpPr>
      <xdr:spPr>
        <a:xfrm>
          <a:off x="126752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123570</xdr:rowOff>
    </xdr:from>
    <xdr:ext cx="405111" cy="259045"/>
    <xdr:sp macro="" textlink="">
      <xdr:nvSpPr>
        <xdr:cNvPr id="565" name="n_3mainValue【保健センター・保健所】&#10;有形固定資産減価償却率"/>
        <xdr:cNvSpPr txBox="1"/>
      </xdr:nvSpPr>
      <xdr:spPr>
        <a:xfrm>
          <a:off x="119005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6" name="n_4mainValue【保健センター・保健所】&#10;有形固定資産減価償却率"/>
        <xdr:cNvSpPr txBox="1"/>
      </xdr:nvSpPr>
      <xdr:spPr>
        <a:xfrm>
          <a:off x="1110298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0" name="直線コネクタ 589"/>
        <xdr:cNvCxnSpPr/>
      </xdr:nvCxnSpPr>
      <xdr:spPr>
        <a:xfrm flipV="1">
          <a:off x="19509104" y="931926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1" name="【保健センター・保健所】&#10;一人当たり面積最小値テキスト"/>
        <xdr:cNvSpPr txBox="1"/>
      </xdr:nvSpPr>
      <xdr:spPr>
        <a:xfrm>
          <a:off x="19547840"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2" name="直線コネクタ 591"/>
        <xdr:cNvCxnSpPr/>
      </xdr:nvCxnSpPr>
      <xdr:spPr>
        <a:xfrm>
          <a:off x="19443700" y="1079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3" name="【保健センター・保健所】&#10;一人当たり面積最大値テキスト"/>
        <xdr:cNvSpPr txBox="1"/>
      </xdr:nvSpPr>
      <xdr:spPr>
        <a:xfrm>
          <a:off x="19547840" y="909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4" name="直線コネクタ 593"/>
        <xdr:cNvCxnSpPr/>
      </xdr:nvCxnSpPr>
      <xdr:spPr>
        <a:xfrm>
          <a:off x="19443700" y="931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45737</xdr:rowOff>
    </xdr:from>
    <xdr:ext cx="469744" cy="259045"/>
    <xdr:sp macro="" textlink="">
      <xdr:nvSpPr>
        <xdr:cNvPr id="595" name="【保健センター・保健所】&#10;一人当たり面積平均値テキスト"/>
        <xdr:cNvSpPr txBox="1"/>
      </xdr:nvSpPr>
      <xdr:spPr>
        <a:xfrm>
          <a:off x="19547840" y="10439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6" name="フローチャート: 判断 595"/>
        <xdr:cNvSpPr/>
      </xdr:nvSpPr>
      <xdr:spPr>
        <a:xfrm>
          <a:off x="1945894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7" name="フローチャート: 判断 596"/>
        <xdr:cNvSpPr/>
      </xdr:nvSpPr>
      <xdr:spPr>
        <a:xfrm>
          <a:off x="18735040" y="10468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8" name="フローチャート: 判断 597"/>
        <xdr:cNvSpPr/>
      </xdr:nvSpPr>
      <xdr:spPr>
        <a:xfrm>
          <a:off x="1793748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99" name="フローチャート: 判断 598"/>
        <xdr:cNvSpPr/>
      </xdr:nvSpPr>
      <xdr:spPr>
        <a:xfrm>
          <a:off x="17162780" y="10487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0" name="フローチャート: 判断 599"/>
        <xdr:cNvSpPr/>
      </xdr:nvSpPr>
      <xdr:spPr>
        <a:xfrm>
          <a:off x="16388080" y="10495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606" name="楕円 605"/>
        <xdr:cNvSpPr/>
      </xdr:nvSpPr>
      <xdr:spPr>
        <a:xfrm>
          <a:off x="18735040" y="10556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170180</xdr:rowOff>
    </xdr:from>
    <xdr:to>
      <xdr:col>107</xdr:col>
      <xdr:colOff>101600</xdr:colOff>
      <xdr:row>63</xdr:row>
      <xdr:rowOff>100330</xdr:rowOff>
    </xdr:to>
    <xdr:sp macro="" textlink="">
      <xdr:nvSpPr>
        <xdr:cNvPr id="607" name="楕円 606"/>
        <xdr:cNvSpPr/>
      </xdr:nvSpPr>
      <xdr:spPr>
        <a:xfrm>
          <a:off x="17937480" y="10563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41910</xdr:rowOff>
    </xdr:from>
    <xdr:to>
      <xdr:col>111</xdr:col>
      <xdr:colOff>177800</xdr:colOff>
      <xdr:row>63</xdr:row>
      <xdr:rowOff>49530</xdr:rowOff>
    </xdr:to>
    <xdr:cxnSp macro="">
      <xdr:nvCxnSpPr>
        <xdr:cNvPr id="608" name="直線コネクタ 607"/>
        <xdr:cNvCxnSpPr/>
      </xdr:nvCxnSpPr>
      <xdr:spPr>
        <a:xfrm flipV="1">
          <a:off x="17988280" y="106032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09" name="楕円 608"/>
        <xdr:cNvSpPr/>
      </xdr:nvSpPr>
      <xdr:spPr>
        <a:xfrm>
          <a:off x="1716278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49530</xdr:rowOff>
    </xdr:from>
    <xdr:to>
      <xdr:col>107</xdr:col>
      <xdr:colOff>50800</xdr:colOff>
      <xdr:row>63</xdr:row>
      <xdr:rowOff>57150</xdr:rowOff>
    </xdr:to>
    <xdr:cxnSp macro="">
      <xdr:nvCxnSpPr>
        <xdr:cNvPr id="610" name="直線コネクタ 609"/>
        <xdr:cNvCxnSpPr/>
      </xdr:nvCxnSpPr>
      <xdr:spPr>
        <a:xfrm flipV="1">
          <a:off x="17213580" y="1061085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xdr:rowOff>
    </xdr:from>
    <xdr:to>
      <xdr:col>98</xdr:col>
      <xdr:colOff>38100</xdr:colOff>
      <xdr:row>63</xdr:row>
      <xdr:rowOff>111760</xdr:rowOff>
    </xdr:to>
    <xdr:sp macro="" textlink="">
      <xdr:nvSpPr>
        <xdr:cNvPr id="611" name="楕円 610"/>
        <xdr:cNvSpPr/>
      </xdr:nvSpPr>
      <xdr:spPr>
        <a:xfrm>
          <a:off x="16388080" y="10571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60960</xdr:rowOff>
    </xdr:to>
    <xdr:cxnSp macro="">
      <xdr:nvCxnSpPr>
        <xdr:cNvPr id="612" name="直線コネクタ 611"/>
        <xdr:cNvCxnSpPr/>
      </xdr:nvCxnSpPr>
      <xdr:spPr>
        <a:xfrm flipV="1">
          <a:off x="16431260" y="1061847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3" name="n_1aveValue【保健センター・保健所】&#10;一人当たり面積"/>
        <xdr:cNvSpPr txBox="1"/>
      </xdr:nvSpPr>
      <xdr:spPr>
        <a:xfrm>
          <a:off x="185611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14" name="n_2aveValue【保健センター・保健所】&#10;一人当たり面積"/>
        <xdr:cNvSpPr txBox="1"/>
      </xdr:nvSpPr>
      <xdr:spPr>
        <a:xfrm>
          <a:off x="1777626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5" name="n_3aveValue【保健センター・保健所】&#10;一人当たり面積"/>
        <xdr:cNvSpPr txBox="1"/>
      </xdr:nvSpPr>
      <xdr:spPr>
        <a:xfrm>
          <a:off x="1700156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16" name="n_4aveValue【保健センター・保健所】&#10;一人当たり面積"/>
        <xdr:cNvSpPr txBox="1"/>
      </xdr:nvSpPr>
      <xdr:spPr>
        <a:xfrm>
          <a:off x="1622686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83837</xdr:rowOff>
    </xdr:from>
    <xdr:ext cx="469744" cy="259045"/>
    <xdr:sp macro="" textlink="">
      <xdr:nvSpPr>
        <xdr:cNvPr id="617" name="n_1mainValue【保健センター・保健所】&#10;一人当たり面積"/>
        <xdr:cNvSpPr txBox="1"/>
      </xdr:nvSpPr>
      <xdr:spPr>
        <a:xfrm>
          <a:off x="185611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91457</xdr:rowOff>
    </xdr:from>
    <xdr:ext cx="469744" cy="259045"/>
    <xdr:sp macro="" textlink="">
      <xdr:nvSpPr>
        <xdr:cNvPr id="618" name="n_2mainValue【保健センター・保健所】&#10;一人当たり面積"/>
        <xdr:cNvSpPr txBox="1"/>
      </xdr:nvSpPr>
      <xdr:spPr>
        <a:xfrm>
          <a:off x="1777626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19" name="n_3mainValue【保健センター・保健所】&#10;一人当たり面積"/>
        <xdr:cNvSpPr txBox="1"/>
      </xdr:nvSpPr>
      <xdr:spPr>
        <a:xfrm>
          <a:off x="1700156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102887</xdr:rowOff>
    </xdr:from>
    <xdr:ext cx="469744" cy="259045"/>
    <xdr:sp macro="" textlink="">
      <xdr:nvSpPr>
        <xdr:cNvPr id="620" name="n_4mainValue【保健センター・保健所】&#10;一人当たり面積"/>
        <xdr:cNvSpPr txBox="1"/>
      </xdr:nvSpPr>
      <xdr:spPr>
        <a:xfrm>
          <a:off x="1622686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662" name="直線コネクタ 661"/>
        <xdr:cNvCxnSpPr/>
      </xdr:nvCxnSpPr>
      <xdr:spPr>
        <a:xfrm flipV="1">
          <a:off x="14375764" y="16766721"/>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3"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4" name="直線コネクタ 663"/>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665" name="【庁舎】&#10;有形固定資産減価償却率最大値テキスト"/>
        <xdr:cNvSpPr txBox="1"/>
      </xdr:nvSpPr>
      <xdr:spPr>
        <a:xfrm>
          <a:off x="14414500" y="165495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666" name="直線コネクタ 665"/>
        <xdr:cNvCxnSpPr/>
      </xdr:nvCxnSpPr>
      <xdr:spPr>
        <a:xfrm>
          <a:off x="14287500" y="16766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667" name="【庁舎】&#10;有形固定資産減価償却率平均値テキスト"/>
        <xdr:cNvSpPr txBox="1"/>
      </xdr:nvSpPr>
      <xdr:spPr>
        <a:xfrm>
          <a:off x="14414500" y="17303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668" name="フローチャート: 判断 667"/>
        <xdr:cNvSpPr/>
      </xdr:nvSpPr>
      <xdr:spPr>
        <a:xfrm>
          <a:off x="14325600" y="1744853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669" name="フローチャート: 判断 668"/>
        <xdr:cNvSpPr/>
      </xdr:nvSpPr>
      <xdr:spPr>
        <a:xfrm>
          <a:off x="13578840" y="174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670" name="フローチャート: 判断 669"/>
        <xdr:cNvSpPr/>
      </xdr:nvSpPr>
      <xdr:spPr>
        <a:xfrm>
          <a:off x="12804140" y="174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71" name="フローチャート: 判断 670"/>
        <xdr:cNvSpPr/>
      </xdr:nvSpPr>
      <xdr:spPr>
        <a:xfrm>
          <a:off x="1202944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672" name="フローチャート: 判断 671"/>
        <xdr:cNvSpPr/>
      </xdr:nvSpPr>
      <xdr:spPr>
        <a:xfrm>
          <a:off x="11231880" y="17543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78" name="楕円 677"/>
        <xdr:cNvSpPr/>
      </xdr:nvSpPr>
      <xdr:spPr>
        <a:xfrm>
          <a:off x="14325600" y="175318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75672</xdr:rowOff>
    </xdr:from>
    <xdr:ext cx="405111" cy="259045"/>
    <xdr:sp macro="" textlink="">
      <xdr:nvSpPr>
        <xdr:cNvPr id="679" name="【庁舎】&#10;有形固定資産減価償却率該当値テキスト"/>
        <xdr:cNvSpPr txBox="1"/>
      </xdr:nvSpPr>
      <xdr:spPr>
        <a:xfrm>
          <a:off x="14414500" y="1751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680" name="楕円 679"/>
        <xdr:cNvSpPr/>
      </xdr:nvSpPr>
      <xdr:spPr>
        <a:xfrm>
          <a:off x="13578840" y="175252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104</xdr:row>
      <xdr:rowOff>148045</xdr:rowOff>
    </xdr:to>
    <xdr:cxnSp macro="">
      <xdr:nvCxnSpPr>
        <xdr:cNvPr id="681" name="直線コネクタ 680"/>
        <xdr:cNvCxnSpPr/>
      </xdr:nvCxnSpPr>
      <xdr:spPr>
        <a:xfrm>
          <a:off x="13629640" y="17576074"/>
          <a:ext cx="74676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58057</xdr:rowOff>
    </xdr:from>
    <xdr:to>
      <xdr:col>76</xdr:col>
      <xdr:colOff>165100</xdr:colOff>
      <xdr:row>104</xdr:row>
      <xdr:rowOff>159657</xdr:rowOff>
    </xdr:to>
    <xdr:sp macro="" textlink="">
      <xdr:nvSpPr>
        <xdr:cNvPr id="682" name="楕円 681"/>
        <xdr:cNvSpPr/>
      </xdr:nvSpPr>
      <xdr:spPr>
        <a:xfrm>
          <a:off x="1280414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108857</xdr:rowOff>
    </xdr:from>
    <xdr:to>
      <xdr:col>81</xdr:col>
      <xdr:colOff>50800</xdr:colOff>
      <xdr:row>104</xdr:row>
      <xdr:rowOff>141514</xdr:rowOff>
    </xdr:to>
    <xdr:cxnSp macro="">
      <xdr:nvCxnSpPr>
        <xdr:cNvPr id="683" name="直線コネクタ 682"/>
        <xdr:cNvCxnSpPr/>
      </xdr:nvCxnSpPr>
      <xdr:spPr>
        <a:xfrm>
          <a:off x="12854940" y="17543417"/>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84" name="楕円 683"/>
        <xdr:cNvSpPr/>
      </xdr:nvSpPr>
      <xdr:spPr>
        <a:xfrm>
          <a:off x="12029440" y="174599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108857</xdr:rowOff>
    </xdr:to>
    <xdr:cxnSp macro="">
      <xdr:nvCxnSpPr>
        <xdr:cNvPr id="685" name="直線コネクタ 684"/>
        <xdr:cNvCxnSpPr/>
      </xdr:nvCxnSpPr>
      <xdr:spPr>
        <a:xfrm>
          <a:off x="12072620" y="1751076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686" name="楕円 685"/>
        <xdr:cNvSpPr/>
      </xdr:nvSpPr>
      <xdr:spPr>
        <a:xfrm>
          <a:off x="11231880" y="1743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104</xdr:row>
      <xdr:rowOff>76200</xdr:rowOff>
    </xdr:to>
    <xdr:cxnSp macro="">
      <xdr:nvCxnSpPr>
        <xdr:cNvPr id="687" name="直線コネクタ 686"/>
        <xdr:cNvCxnSpPr/>
      </xdr:nvCxnSpPr>
      <xdr:spPr>
        <a:xfrm>
          <a:off x="11282680" y="1747810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688" name="n_1aveValue【庁舎】&#10;有形固定資産減価償却率"/>
        <xdr:cNvSpPr txBox="1"/>
      </xdr:nvSpPr>
      <xdr:spPr>
        <a:xfrm>
          <a:off x="13437244" y="172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689" name="n_2aveValue【庁舎】&#10;有形固定資産減価償却率"/>
        <xdr:cNvSpPr txBox="1"/>
      </xdr:nvSpPr>
      <xdr:spPr>
        <a:xfrm>
          <a:off x="1267524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690" name="n_3aveValue【庁舎】&#10;有形固定資産減価償却率"/>
        <xdr:cNvSpPr txBox="1"/>
      </xdr:nvSpPr>
      <xdr:spPr>
        <a:xfrm>
          <a:off x="119005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691" name="n_4aveValue【庁舎】&#10;有形固定資産減価償却率"/>
        <xdr:cNvSpPr txBox="1"/>
      </xdr:nvSpPr>
      <xdr:spPr>
        <a:xfrm>
          <a:off x="11102984" y="1763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11991</xdr:rowOff>
    </xdr:from>
    <xdr:ext cx="405111" cy="259045"/>
    <xdr:sp macro="" textlink="">
      <xdr:nvSpPr>
        <xdr:cNvPr id="692" name="n_1mainValue【庁舎】&#10;有形固定資産減価償却率"/>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150784</xdr:rowOff>
    </xdr:from>
    <xdr:ext cx="405111" cy="259045"/>
    <xdr:sp macro="" textlink="">
      <xdr:nvSpPr>
        <xdr:cNvPr id="693" name="n_2mainValue【庁舎】&#10;有形固定資産減価償却率"/>
        <xdr:cNvSpPr txBox="1"/>
      </xdr:nvSpPr>
      <xdr:spPr>
        <a:xfrm>
          <a:off x="1267524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694" name="n_3mainValue【庁舎】&#10;有形固定資産減価償却率"/>
        <xdr:cNvSpPr txBox="1"/>
      </xdr:nvSpPr>
      <xdr:spPr>
        <a:xfrm>
          <a:off x="119005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695" name="n_4mainValue【庁舎】&#10;有形固定資産減価償却率"/>
        <xdr:cNvSpPr txBox="1"/>
      </xdr:nvSpPr>
      <xdr:spPr>
        <a:xfrm>
          <a:off x="1110298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721" name="直線コネクタ 720"/>
        <xdr:cNvCxnSpPr/>
      </xdr:nvCxnSpPr>
      <xdr:spPr>
        <a:xfrm flipV="1">
          <a:off x="19509104" y="16641536"/>
          <a:ext cx="0" cy="1541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722" name="【庁舎】&#10;一人当たり面積最小値テキスト"/>
        <xdr:cNvSpPr txBox="1"/>
      </xdr:nvSpPr>
      <xdr:spPr>
        <a:xfrm>
          <a:off x="19547840" y="181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723" name="直線コネクタ 722"/>
        <xdr:cNvCxnSpPr/>
      </xdr:nvCxnSpPr>
      <xdr:spPr>
        <a:xfrm>
          <a:off x="19443700" y="1818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724" name="【庁舎】&#10;一人当たり面積最大値テキスト"/>
        <xdr:cNvSpPr txBox="1"/>
      </xdr:nvSpPr>
      <xdr:spPr>
        <a:xfrm>
          <a:off x="19547840" y="1642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725" name="直線コネクタ 724"/>
        <xdr:cNvCxnSpPr/>
      </xdr:nvCxnSpPr>
      <xdr:spPr>
        <a:xfrm>
          <a:off x="19443700" y="16641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726" name="【庁舎】&#10;一人当たり面積平均値テキスト"/>
        <xdr:cNvSpPr txBox="1"/>
      </xdr:nvSpPr>
      <xdr:spPr>
        <a:xfrm>
          <a:off x="19547840" y="17632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727" name="フローチャート: 判断 726"/>
        <xdr:cNvSpPr/>
      </xdr:nvSpPr>
      <xdr:spPr>
        <a:xfrm>
          <a:off x="1945894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728" name="フローチャート: 判断 727"/>
        <xdr:cNvSpPr/>
      </xdr:nvSpPr>
      <xdr:spPr>
        <a:xfrm>
          <a:off x="18735040" y="176635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29" name="フローチャート: 判断 728"/>
        <xdr:cNvSpPr/>
      </xdr:nvSpPr>
      <xdr:spPr>
        <a:xfrm>
          <a:off x="1793748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730" name="フローチャート: 判断 729"/>
        <xdr:cNvSpPr/>
      </xdr:nvSpPr>
      <xdr:spPr>
        <a:xfrm>
          <a:off x="171627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731" name="フローチャート: 判断 730"/>
        <xdr:cNvSpPr/>
      </xdr:nvSpPr>
      <xdr:spPr>
        <a:xfrm>
          <a:off x="16388080" y="176929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58057</xdr:rowOff>
    </xdr:from>
    <xdr:to>
      <xdr:col>116</xdr:col>
      <xdr:colOff>114300</xdr:colOff>
      <xdr:row>104</xdr:row>
      <xdr:rowOff>159657</xdr:rowOff>
    </xdr:to>
    <xdr:sp macro="" textlink="">
      <xdr:nvSpPr>
        <xdr:cNvPr id="737" name="楕円 736"/>
        <xdr:cNvSpPr/>
      </xdr:nvSpPr>
      <xdr:spPr>
        <a:xfrm>
          <a:off x="19458940" y="17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80934</xdr:rowOff>
    </xdr:from>
    <xdr:ext cx="469744" cy="259045"/>
    <xdr:sp macro="" textlink="">
      <xdr:nvSpPr>
        <xdr:cNvPr id="738" name="【庁舎】&#10;一人当たり面積該当値テキスト"/>
        <xdr:cNvSpPr txBox="1"/>
      </xdr:nvSpPr>
      <xdr:spPr>
        <a:xfrm>
          <a:off x="19547840" y="1734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79284</xdr:rowOff>
    </xdr:from>
    <xdr:to>
      <xdr:col>112</xdr:col>
      <xdr:colOff>38100</xdr:colOff>
      <xdr:row>105</xdr:row>
      <xdr:rowOff>9434</xdr:rowOff>
    </xdr:to>
    <xdr:sp macro="" textlink="">
      <xdr:nvSpPr>
        <xdr:cNvPr id="739" name="楕円 738"/>
        <xdr:cNvSpPr/>
      </xdr:nvSpPr>
      <xdr:spPr>
        <a:xfrm>
          <a:off x="18735040" y="175138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108857</xdr:rowOff>
    </xdr:from>
    <xdr:to>
      <xdr:col>116</xdr:col>
      <xdr:colOff>63500</xdr:colOff>
      <xdr:row>104</xdr:row>
      <xdr:rowOff>130084</xdr:rowOff>
    </xdr:to>
    <xdr:cxnSp macro="">
      <xdr:nvCxnSpPr>
        <xdr:cNvPr id="740" name="直線コネクタ 739"/>
        <xdr:cNvCxnSpPr/>
      </xdr:nvCxnSpPr>
      <xdr:spPr>
        <a:xfrm flipV="1">
          <a:off x="18778220" y="17543417"/>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103777</xdr:rowOff>
    </xdr:from>
    <xdr:to>
      <xdr:col>107</xdr:col>
      <xdr:colOff>101600</xdr:colOff>
      <xdr:row>105</xdr:row>
      <xdr:rowOff>33927</xdr:rowOff>
    </xdr:to>
    <xdr:sp macro="" textlink="">
      <xdr:nvSpPr>
        <xdr:cNvPr id="741" name="楕円 740"/>
        <xdr:cNvSpPr/>
      </xdr:nvSpPr>
      <xdr:spPr>
        <a:xfrm>
          <a:off x="17937480" y="17538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130084</xdr:rowOff>
    </xdr:from>
    <xdr:to>
      <xdr:col>111</xdr:col>
      <xdr:colOff>177800</xdr:colOff>
      <xdr:row>104</xdr:row>
      <xdr:rowOff>154577</xdr:rowOff>
    </xdr:to>
    <xdr:cxnSp macro="">
      <xdr:nvCxnSpPr>
        <xdr:cNvPr id="742" name="直線コネクタ 741"/>
        <xdr:cNvCxnSpPr/>
      </xdr:nvCxnSpPr>
      <xdr:spPr>
        <a:xfrm flipV="1">
          <a:off x="17988280" y="17564644"/>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128270</xdr:rowOff>
    </xdr:from>
    <xdr:to>
      <xdr:col>102</xdr:col>
      <xdr:colOff>165100</xdr:colOff>
      <xdr:row>105</xdr:row>
      <xdr:rowOff>58420</xdr:rowOff>
    </xdr:to>
    <xdr:sp macro="" textlink="">
      <xdr:nvSpPr>
        <xdr:cNvPr id="743" name="楕円 742"/>
        <xdr:cNvSpPr/>
      </xdr:nvSpPr>
      <xdr:spPr>
        <a:xfrm>
          <a:off x="17162780" y="17562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154577</xdr:rowOff>
    </xdr:from>
    <xdr:to>
      <xdr:col>107</xdr:col>
      <xdr:colOff>50800</xdr:colOff>
      <xdr:row>105</xdr:row>
      <xdr:rowOff>7620</xdr:rowOff>
    </xdr:to>
    <xdr:cxnSp macro="">
      <xdr:nvCxnSpPr>
        <xdr:cNvPr id="744" name="直線コネクタ 743"/>
        <xdr:cNvCxnSpPr/>
      </xdr:nvCxnSpPr>
      <xdr:spPr>
        <a:xfrm flipV="1">
          <a:off x="17213580" y="17589137"/>
          <a:ext cx="7747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146231</xdr:rowOff>
    </xdr:from>
    <xdr:to>
      <xdr:col>98</xdr:col>
      <xdr:colOff>38100</xdr:colOff>
      <xdr:row>105</xdr:row>
      <xdr:rowOff>76381</xdr:rowOff>
    </xdr:to>
    <xdr:sp macro="" textlink="">
      <xdr:nvSpPr>
        <xdr:cNvPr id="745" name="楕円 744"/>
        <xdr:cNvSpPr/>
      </xdr:nvSpPr>
      <xdr:spPr>
        <a:xfrm>
          <a:off x="16388080" y="175807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xdr:rowOff>
    </xdr:from>
    <xdr:to>
      <xdr:col>102</xdr:col>
      <xdr:colOff>114300</xdr:colOff>
      <xdr:row>105</xdr:row>
      <xdr:rowOff>25581</xdr:rowOff>
    </xdr:to>
    <xdr:cxnSp macro="">
      <xdr:nvCxnSpPr>
        <xdr:cNvPr id="746" name="直線コネクタ 745"/>
        <xdr:cNvCxnSpPr/>
      </xdr:nvCxnSpPr>
      <xdr:spPr>
        <a:xfrm flipV="1">
          <a:off x="16431260" y="17609820"/>
          <a:ext cx="78232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747" name="n_1aveValue【庁舎】&#10;一人当たり面積"/>
        <xdr:cNvSpPr txBox="1"/>
      </xdr:nvSpPr>
      <xdr:spPr>
        <a:xfrm>
          <a:off x="18561127" y="1775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748" name="n_2aveValue【庁舎】&#10;一人当たり面積"/>
        <xdr:cNvSpPr txBox="1"/>
      </xdr:nvSpPr>
      <xdr:spPr>
        <a:xfrm>
          <a:off x="1777626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749" name="n_3aveValue【庁舎】&#10;一人当たり面積"/>
        <xdr:cNvSpPr txBox="1"/>
      </xdr:nvSpPr>
      <xdr:spPr>
        <a:xfrm>
          <a:off x="17001567" y="1777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750" name="n_4aveValue【庁舎】&#10;一人当たり面積"/>
        <xdr:cNvSpPr txBox="1"/>
      </xdr:nvSpPr>
      <xdr:spPr>
        <a:xfrm>
          <a:off x="16226867" y="177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25961</xdr:rowOff>
    </xdr:from>
    <xdr:ext cx="469744" cy="259045"/>
    <xdr:sp macro="" textlink="">
      <xdr:nvSpPr>
        <xdr:cNvPr id="751" name="n_1mainValue【庁舎】&#10;一人当たり面積"/>
        <xdr:cNvSpPr txBox="1"/>
      </xdr:nvSpPr>
      <xdr:spPr>
        <a:xfrm>
          <a:off x="18561127" y="1729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752" name="n_2mainValue【庁舎】&#10;一人当たり面積"/>
        <xdr:cNvSpPr txBox="1"/>
      </xdr:nvSpPr>
      <xdr:spPr>
        <a:xfrm>
          <a:off x="17776267" y="173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74947</xdr:rowOff>
    </xdr:from>
    <xdr:ext cx="469744" cy="259045"/>
    <xdr:sp macro="" textlink="">
      <xdr:nvSpPr>
        <xdr:cNvPr id="753" name="n_3mainValue【庁舎】&#10;一人当たり面積"/>
        <xdr:cNvSpPr txBox="1"/>
      </xdr:nvSpPr>
      <xdr:spPr>
        <a:xfrm>
          <a:off x="17001567" y="1734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92908</xdr:rowOff>
    </xdr:from>
    <xdr:ext cx="469744" cy="259045"/>
    <xdr:sp macro="" textlink="">
      <xdr:nvSpPr>
        <xdr:cNvPr id="754" name="n_4mainValue【庁舎】&#10;一人当たり面積"/>
        <xdr:cNvSpPr txBox="1"/>
      </xdr:nvSpPr>
      <xdr:spPr>
        <a:xfrm>
          <a:off x="16226867" y="1735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一部の施設を除き、類似団体よりも高い水準にある。年々、各施設の老朽化が進んでいるが、現在保有管理している公共施設やインフラを全てリニューアル、維持管理、更新することは困難であることから、</a:t>
          </a:r>
          <a:r>
            <a:rPr kumimoji="1" lang="ja-JP" altLang="ja-JP" sz="1100">
              <a:solidFill>
                <a:schemeClr val="dk1"/>
              </a:solidFill>
              <a:effectLst/>
              <a:latin typeface="+mn-lt"/>
              <a:ea typeface="+mn-ea"/>
              <a:cs typeface="+mn-cs"/>
            </a:rPr>
            <a:t>「芦別市公共施設等総合管理計画」に基づき、中長期的な視点で公共施設の更新・統廃合・長寿命化などを計画的に進めていく必要がある。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や少子高齢化に加え、長引く景気低迷による税収入の減少が続き、財政基盤が弱く、類似団体平均を下回っていることから、さらに定員管理の適正化による人件費の抑制等、歳出の徹底的な見直しを実施するとともに、税収の徴収率向上対策を中心とする歳入確保に努め、持続可能な財政基盤の確立に向けた取組み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44450</xdr:rowOff>
    </xdr:to>
    <xdr:cxnSp macro="">
      <xdr:nvCxnSpPr>
        <xdr:cNvPr id="67" name="直線コネクタ 66"/>
        <xdr:cNvCxnSpPr/>
      </xdr:nvCxnSpPr>
      <xdr:spPr>
        <a:xfrm>
          <a:off x="4114800" y="75641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20320</xdr:rowOff>
    </xdr:to>
    <xdr:cxnSp macro="">
      <xdr:nvCxnSpPr>
        <xdr:cNvPr id="70" name="直線コネクタ 69"/>
        <xdr:cNvCxnSpPr/>
      </xdr:nvCxnSpPr>
      <xdr:spPr>
        <a:xfrm>
          <a:off x="3225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20320</xdr:rowOff>
    </xdr:from>
    <xdr:to>
      <xdr:col>15</xdr:col>
      <xdr:colOff>82550</xdr:colOff>
      <xdr:row>44</xdr:row>
      <xdr:rowOff>20320</xdr:rowOff>
    </xdr:to>
    <xdr:cxnSp macro="">
      <xdr:nvCxnSpPr>
        <xdr:cNvPr id="73" name="直線コネクタ 72"/>
        <xdr:cNvCxnSpPr/>
      </xdr:nvCxnSpPr>
      <xdr:spPr>
        <a:xfrm>
          <a:off x="2336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6" name="直線コネクタ 75"/>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110507</xdr:rowOff>
    </xdr:from>
    <xdr:ext cx="762000" cy="259045"/>
    <xdr:sp macro="" textlink="">
      <xdr:nvSpPr>
        <xdr:cNvPr id="78" name="テキスト ボックス 77"/>
        <xdr:cNvSpPr txBox="1"/>
      </xdr:nvSpPr>
      <xdr:spPr>
        <a:xfrm>
          <a:off x="1955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6" name="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7"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140970</xdr:rowOff>
    </xdr:from>
    <xdr:to>
      <xdr:col>15</xdr:col>
      <xdr:colOff>133350</xdr:colOff>
      <xdr:row>44</xdr:row>
      <xdr:rowOff>71120</xdr:rowOff>
    </xdr:to>
    <xdr:sp macro="" textlink="">
      <xdr:nvSpPr>
        <xdr:cNvPr id="90" name="楕円 89"/>
        <xdr:cNvSpPr/>
      </xdr:nvSpPr>
      <xdr:spPr>
        <a:xfrm>
          <a:off x="3175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55897</xdr:rowOff>
    </xdr:from>
    <xdr:ext cx="762000" cy="259045"/>
    <xdr:sp macro="" textlink="">
      <xdr:nvSpPr>
        <xdr:cNvPr id="91" name="テキスト ボックス 90"/>
        <xdr:cNvSpPr txBox="1"/>
      </xdr:nvSpPr>
      <xdr:spPr>
        <a:xfrm>
          <a:off x="2844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2" name="楕円 91"/>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3" name="テキスト ボックス 92"/>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4" name="楕円 93"/>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5" name="テキスト ボックス 94"/>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行財政改革の推進や、職員給与費等の独自削減による人件費の抑制といった義務的経費の削減効果はあるものの、類似団体平均をやや上回っている。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高齢化に伴う社会保障関連経費の増加により、比率は今後も悪化していくことが予想されることから、義務的経費の抑制を図り、現在の水準を維持するよう努める。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62</xdr:row>
      <xdr:rowOff>149013</xdr:rowOff>
    </xdr:to>
    <xdr:cxnSp macro="">
      <xdr:nvCxnSpPr>
        <xdr:cNvPr id="130" name="直線コネクタ 129"/>
        <xdr:cNvCxnSpPr/>
      </xdr:nvCxnSpPr>
      <xdr:spPr>
        <a:xfrm flipV="1">
          <a:off x="4114800" y="10481310"/>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62</xdr:row>
      <xdr:rowOff>149013</xdr:rowOff>
    </xdr:to>
    <xdr:cxnSp macro="">
      <xdr:nvCxnSpPr>
        <xdr:cNvPr id="133" name="直線コネクタ 132"/>
        <xdr:cNvCxnSpPr/>
      </xdr:nvCxnSpPr>
      <xdr:spPr>
        <a:xfrm>
          <a:off x="3225800" y="107065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76623</xdr:rowOff>
    </xdr:from>
    <xdr:to>
      <xdr:col>15</xdr:col>
      <xdr:colOff>82550</xdr:colOff>
      <xdr:row>62</xdr:row>
      <xdr:rowOff>84667</xdr:rowOff>
    </xdr:to>
    <xdr:cxnSp macro="">
      <xdr:nvCxnSpPr>
        <xdr:cNvPr id="136" name="直線コネクタ 135"/>
        <xdr:cNvCxnSpPr/>
      </xdr:nvCxnSpPr>
      <xdr:spPr>
        <a:xfrm flipV="1">
          <a:off x="2336800" y="107065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84667</xdr:rowOff>
    </xdr:to>
    <xdr:cxnSp macro="">
      <xdr:nvCxnSpPr>
        <xdr:cNvPr id="139" name="直線コネクタ 138"/>
        <xdr:cNvCxnSpPr/>
      </xdr:nvCxnSpPr>
      <xdr:spPr>
        <a:xfrm>
          <a:off x="1447800" y="1057783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9" name="楕円 148"/>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0" name="財政構造の弾力性該当値テキスト"/>
        <xdr:cNvSpPr txBox="1"/>
      </xdr:nvSpPr>
      <xdr:spPr>
        <a:xfrm>
          <a:off x="5041900" y="1040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1" name="楕円 150"/>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2" name="テキスト ボックス 151"/>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3" name="楕円 152"/>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54" name="テキスト ボックス 153"/>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5" name="楕円 154"/>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56" name="テキスト ボックス 155"/>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7" name="楕円 156"/>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154957</xdr:rowOff>
    </xdr:from>
    <xdr:ext cx="762000" cy="259045"/>
    <xdr:sp macro="" textlink="">
      <xdr:nvSpPr>
        <xdr:cNvPr id="158" name="テキスト ボックス 157"/>
        <xdr:cNvSpPr txBox="1"/>
      </xdr:nvSpPr>
      <xdr:spPr>
        <a:xfrm>
          <a:off x="1066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[300,383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類似団体と比べ職員数が多いことによる人件費の圧迫や、新型コロナウイルス感染症対策費に要する物件費の増加により、類似団体平均を上回っている。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数値の改善に向け、人口規模及び必要な行政サービスに見合う組織構成となるような定員管理の適正化と行政コストの見直しに努める必要がある。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148816</xdr:rowOff>
    </xdr:from>
    <xdr:to>
      <xdr:col>23</xdr:col>
      <xdr:colOff>133350</xdr:colOff>
      <xdr:row>84</xdr:row>
      <xdr:rowOff>2887</xdr:rowOff>
    </xdr:to>
    <xdr:cxnSp macro="">
      <xdr:nvCxnSpPr>
        <xdr:cNvPr id="192" name="直線コネクタ 191"/>
        <xdr:cNvCxnSpPr/>
      </xdr:nvCxnSpPr>
      <xdr:spPr>
        <a:xfrm>
          <a:off x="4114800" y="14379166"/>
          <a:ext cx="8382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123167</xdr:rowOff>
    </xdr:from>
    <xdr:ext cx="762000" cy="259045"/>
    <xdr:sp macro="" textlink="">
      <xdr:nvSpPr>
        <xdr:cNvPr id="193" name="人件費・物件費等の状況平均値テキスト"/>
        <xdr:cNvSpPr txBox="1"/>
      </xdr:nvSpPr>
      <xdr:spPr>
        <a:xfrm>
          <a:off x="5041900" y="1401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88709</xdr:rowOff>
    </xdr:from>
    <xdr:to>
      <xdr:col>19</xdr:col>
      <xdr:colOff>133350</xdr:colOff>
      <xdr:row>83</xdr:row>
      <xdr:rowOff>148816</xdr:rowOff>
    </xdr:to>
    <xdr:cxnSp macro="">
      <xdr:nvCxnSpPr>
        <xdr:cNvPr id="195" name="直線コネクタ 194"/>
        <xdr:cNvCxnSpPr/>
      </xdr:nvCxnSpPr>
      <xdr:spPr>
        <a:xfrm>
          <a:off x="3225800" y="14319059"/>
          <a:ext cx="889000" cy="6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23485</xdr:rowOff>
    </xdr:from>
    <xdr:ext cx="736600" cy="259045"/>
    <xdr:sp macro="" textlink="">
      <xdr:nvSpPr>
        <xdr:cNvPr id="197" name="テキスト ボックス 196"/>
        <xdr:cNvSpPr txBox="1"/>
      </xdr:nvSpPr>
      <xdr:spPr>
        <a:xfrm>
          <a:off x="3733800" y="13910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88709</xdr:rowOff>
    </xdr:from>
    <xdr:to>
      <xdr:col>15</xdr:col>
      <xdr:colOff>82550</xdr:colOff>
      <xdr:row>83</xdr:row>
      <xdr:rowOff>89667</xdr:rowOff>
    </xdr:to>
    <xdr:cxnSp macro="">
      <xdr:nvCxnSpPr>
        <xdr:cNvPr id="198" name="直線コネクタ 197"/>
        <xdr:cNvCxnSpPr/>
      </xdr:nvCxnSpPr>
      <xdr:spPr>
        <a:xfrm flipV="1">
          <a:off x="2336800" y="14319059"/>
          <a:ext cx="889000" cy="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162135</xdr:rowOff>
    </xdr:from>
    <xdr:ext cx="762000" cy="259045"/>
    <xdr:sp macro="" textlink="">
      <xdr:nvSpPr>
        <xdr:cNvPr id="200" name="テキスト ボックス 199"/>
        <xdr:cNvSpPr txBox="1"/>
      </xdr:nvSpPr>
      <xdr:spPr>
        <a:xfrm>
          <a:off x="2844800" y="1387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85275</xdr:rowOff>
    </xdr:from>
    <xdr:to>
      <xdr:col>11</xdr:col>
      <xdr:colOff>31750</xdr:colOff>
      <xdr:row>83</xdr:row>
      <xdr:rowOff>89667</xdr:rowOff>
    </xdr:to>
    <xdr:cxnSp macro="">
      <xdr:nvCxnSpPr>
        <xdr:cNvPr id="201" name="直線コネクタ 200"/>
        <xdr:cNvCxnSpPr/>
      </xdr:nvCxnSpPr>
      <xdr:spPr>
        <a:xfrm>
          <a:off x="1447800" y="14315625"/>
          <a:ext cx="889000" cy="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149426</xdr:rowOff>
    </xdr:from>
    <xdr:ext cx="762000" cy="259045"/>
    <xdr:sp macro="" textlink="">
      <xdr:nvSpPr>
        <xdr:cNvPr id="203" name="テキスト ボックス 202"/>
        <xdr:cNvSpPr txBox="1"/>
      </xdr:nvSpPr>
      <xdr:spPr>
        <a:xfrm>
          <a:off x="1955800" y="138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140710</xdr:rowOff>
    </xdr:from>
    <xdr:ext cx="762000" cy="259045"/>
    <xdr:sp macro="" textlink="">
      <xdr:nvSpPr>
        <xdr:cNvPr id="205" name="テキスト ボックス 204"/>
        <xdr:cNvSpPr txBox="1"/>
      </xdr:nvSpPr>
      <xdr:spPr>
        <a:xfrm>
          <a:off x="1066800" y="138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123537</xdr:rowOff>
    </xdr:from>
    <xdr:to>
      <xdr:col>23</xdr:col>
      <xdr:colOff>184150</xdr:colOff>
      <xdr:row>84</xdr:row>
      <xdr:rowOff>53687</xdr:rowOff>
    </xdr:to>
    <xdr:sp macro="" textlink="">
      <xdr:nvSpPr>
        <xdr:cNvPr id="211" name="楕円 210"/>
        <xdr:cNvSpPr/>
      </xdr:nvSpPr>
      <xdr:spPr>
        <a:xfrm>
          <a:off x="4902200" y="143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95614</xdr:rowOff>
    </xdr:from>
    <xdr:ext cx="762000" cy="259045"/>
    <xdr:sp macro="" textlink="">
      <xdr:nvSpPr>
        <xdr:cNvPr id="212" name="人件費・物件費等の状況該当値テキスト"/>
        <xdr:cNvSpPr txBox="1"/>
      </xdr:nvSpPr>
      <xdr:spPr>
        <a:xfrm>
          <a:off x="5041900" y="1432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98016</xdr:rowOff>
    </xdr:from>
    <xdr:to>
      <xdr:col>19</xdr:col>
      <xdr:colOff>184150</xdr:colOff>
      <xdr:row>84</xdr:row>
      <xdr:rowOff>28166</xdr:rowOff>
    </xdr:to>
    <xdr:sp macro="" textlink="">
      <xdr:nvSpPr>
        <xdr:cNvPr id="213" name="楕円 212"/>
        <xdr:cNvSpPr/>
      </xdr:nvSpPr>
      <xdr:spPr>
        <a:xfrm>
          <a:off x="4064000" y="143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12943</xdr:rowOff>
    </xdr:from>
    <xdr:ext cx="736600" cy="259045"/>
    <xdr:sp macro="" textlink="">
      <xdr:nvSpPr>
        <xdr:cNvPr id="214" name="テキスト ボックス 213"/>
        <xdr:cNvSpPr txBox="1"/>
      </xdr:nvSpPr>
      <xdr:spPr>
        <a:xfrm>
          <a:off x="3733800" y="14414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37909</xdr:rowOff>
    </xdr:from>
    <xdr:to>
      <xdr:col>15</xdr:col>
      <xdr:colOff>133350</xdr:colOff>
      <xdr:row>83</xdr:row>
      <xdr:rowOff>139509</xdr:rowOff>
    </xdr:to>
    <xdr:sp macro="" textlink="">
      <xdr:nvSpPr>
        <xdr:cNvPr id="215" name="楕円 214"/>
        <xdr:cNvSpPr/>
      </xdr:nvSpPr>
      <xdr:spPr>
        <a:xfrm>
          <a:off x="3175000" y="142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124286</xdr:rowOff>
    </xdr:from>
    <xdr:ext cx="762000" cy="259045"/>
    <xdr:sp macro="" textlink="">
      <xdr:nvSpPr>
        <xdr:cNvPr id="216" name="テキスト ボックス 215"/>
        <xdr:cNvSpPr txBox="1"/>
      </xdr:nvSpPr>
      <xdr:spPr>
        <a:xfrm>
          <a:off x="2844800" y="1435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38867</xdr:rowOff>
    </xdr:from>
    <xdr:to>
      <xdr:col>11</xdr:col>
      <xdr:colOff>82550</xdr:colOff>
      <xdr:row>83</xdr:row>
      <xdr:rowOff>140467</xdr:rowOff>
    </xdr:to>
    <xdr:sp macro="" textlink="">
      <xdr:nvSpPr>
        <xdr:cNvPr id="217" name="楕円 216"/>
        <xdr:cNvSpPr/>
      </xdr:nvSpPr>
      <xdr:spPr>
        <a:xfrm>
          <a:off x="2286000" y="1426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125244</xdr:rowOff>
    </xdr:from>
    <xdr:ext cx="762000" cy="259045"/>
    <xdr:sp macro="" textlink="">
      <xdr:nvSpPr>
        <xdr:cNvPr id="218" name="テキスト ボックス 217"/>
        <xdr:cNvSpPr txBox="1"/>
      </xdr:nvSpPr>
      <xdr:spPr>
        <a:xfrm>
          <a:off x="1955800" y="143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34475</xdr:rowOff>
    </xdr:from>
    <xdr:to>
      <xdr:col>7</xdr:col>
      <xdr:colOff>31750</xdr:colOff>
      <xdr:row>83</xdr:row>
      <xdr:rowOff>136075</xdr:rowOff>
    </xdr:to>
    <xdr:sp macro="" textlink="">
      <xdr:nvSpPr>
        <xdr:cNvPr id="219" name="楕円 218"/>
        <xdr:cNvSpPr/>
      </xdr:nvSpPr>
      <xdr:spPr>
        <a:xfrm>
          <a:off x="1397000" y="142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120852</xdr:rowOff>
    </xdr:from>
    <xdr:ext cx="762000" cy="259045"/>
    <xdr:sp macro="" textlink="">
      <xdr:nvSpPr>
        <xdr:cNvPr id="220" name="テキスト ボックス 219"/>
        <xdr:cNvSpPr txBox="1"/>
      </xdr:nvSpPr>
      <xdr:spPr>
        <a:xfrm>
          <a:off x="1066800" y="143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１９年度から平成２３年度までは給与等の独自削減により、類似団体平均をやや下回って推移していた。平成２４年度以降給与等の独自削減は行っていなかったが、令和２年１月から再び独自削減が行われ、ラスパイレス指数は類似団体平均を下回り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今後も各種手当を含む職員給与の適正化に努める。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4" name="直線コネクタ 253"/>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154111</xdr:rowOff>
    </xdr:from>
    <xdr:ext cx="762000" cy="259045"/>
    <xdr:sp macro="" textlink="">
      <xdr:nvSpPr>
        <xdr:cNvPr id="255"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36689</xdr:rowOff>
    </xdr:from>
    <xdr:to>
      <xdr:col>77</xdr:col>
      <xdr:colOff>44450</xdr:colOff>
      <xdr:row>83</xdr:row>
      <xdr:rowOff>133350</xdr:rowOff>
    </xdr:to>
    <xdr:cxnSp macro="">
      <xdr:nvCxnSpPr>
        <xdr:cNvPr id="257" name="直線コネクタ 256"/>
        <xdr:cNvCxnSpPr/>
      </xdr:nvCxnSpPr>
      <xdr:spPr>
        <a:xfrm>
          <a:off x="15290800" y="14095589"/>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59" name="テキスト ボックス 258"/>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83</xdr:row>
      <xdr:rowOff>66322</xdr:rowOff>
    </xdr:to>
    <xdr:cxnSp macro="">
      <xdr:nvCxnSpPr>
        <xdr:cNvPr id="260" name="直線コネクタ 259"/>
        <xdr:cNvCxnSpPr/>
      </xdr:nvCxnSpPr>
      <xdr:spPr>
        <a:xfrm flipV="1">
          <a:off x="14401800" y="140955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2" name="テキスト ボックス 261"/>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83</xdr:row>
      <xdr:rowOff>146755</xdr:rowOff>
    </xdr:to>
    <xdr:cxnSp macro="">
      <xdr:nvCxnSpPr>
        <xdr:cNvPr id="263" name="直線コネクタ 262"/>
        <xdr:cNvCxnSpPr/>
      </xdr:nvCxnSpPr>
      <xdr:spPr>
        <a:xfrm flipV="1">
          <a:off x="13512800" y="142966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5" name="テキスト ボックス 264"/>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67" name="テキスト ボックス 266"/>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3" name="楕円 272"/>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4"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5" name="楕円 274"/>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6" name="テキスト ボックス 27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157339</xdr:rowOff>
    </xdr:from>
    <xdr:to>
      <xdr:col>73</xdr:col>
      <xdr:colOff>44450</xdr:colOff>
      <xdr:row>82</xdr:row>
      <xdr:rowOff>87489</xdr:rowOff>
    </xdr:to>
    <xdr:sp macro="" textlink="">
      <xdr:nvSpPr>
        <xdr:cNvPr id="277" name="楕円 276"/>
        <xdr:cNvSpPr/>
      </xdr:nvSpPr>
      <xdr:spPr>
        <a:xfrm>
          <a:off x="15240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97666</xdr:rowOff>
    </xdr:from>
    <xdr:ext cx="762000" cy="259045"/>
    <xdr:sp macro="" textlink="">
      <xdr:nvSpPr>
        <xdr:cNvPr id="278" name="テキスト ボックス 277"/>
        <xdr:cNvSpPr txBox="1"/>
      </xdr:nvSpPr>
      <xdr:spPr>
        <a:xfrm>
          <a:off x="14909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9" name="楕円 278"/>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80" name="テキスト ボックス 279"/>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1" name="楕円 280"/>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2" name="テキスト ボックス 281"/>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広大な行政面積を保有しながら、行政需要に見合う職員を配置してきたことにより、人口千人当たりの職員数は類似団体平均を大きく上回っていること。</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数値の改善に向け、業務改善や効率化を進め、人口規模や行政サービスに見合う組織構成となるような定員管理の適正化に努める。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106256</xdr:rowOff>
    </xdr:from>
    <xdr:to>
      <xdr:col>81</xdr:col>
      <xdr:colOff>44450</xdr:colOff>
      <xdr:row>63</xdr:row>
      <xdr:rowOff>152219</xdr:rowOff>
    </xdr:to>
    <xdr:cxnSp macro="">
      <xdr:nvCxnSpPr>
        <xdr:cNvPr id="319" name="直線コネクタ 318"/>
        <xdr:cNvCxnSpPr/>
      </xdr:nvCxnSpPr>
      <xdr:spPr>
        <a:xfrm>
          <a:off x="16179800" y="10907606"/>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140503</xdr:rowOff>
    </xdr:from>
    <xdr:ext cx="762000" cy="259045"/>
    <xdr:sp macro="" textlink="">
      <xdr:nvSpPr>
        <xdr:cNvPr id="320" name="定員管理の状況平均値テキスト"/>
        <xdr:cNvSpPr txBox="1"/>
      </xdr:nvSpPr>
      <xdr:spPr>
        <a:xfrm>
          <a:off x="17106900" y="102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95915</xdr:rowOff>
    </xdr:from>
    <xdr:to>
      <xdr:col>77</xdr:col>
      <xdr:colOff>44450</xdr:colOff>
      <xdr:row>63</xdr:row>
      <xdr:rowOff>106256</xdr:rowOff>
    </xdr:to>
    <xdr:cxnSp macro="">
      <xdr:nvCxnSpPr>
        <xdr:cNvPr id="322" name="直線コネクタ 321"/>
        <xdr:cNvCxnSpPr/>
      </xdr:nvCxnSpPr>
      <xdr:spPr>
        <a:xfrm>
          <a:off x="15290800" y="10897265"/>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24" name="テキスト ボックス 323"/>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95915</xdr:rowOff>
    </xdr:from>
    <xdr:to>
      <xdr:col>72</xdr:col>
      <xdr:colOff>203200</xdr:colOff>
      <xdr:row>63</xdr:row>
      <xdr:rowOff>102809</xdr:rowOff>
    </xdr:to>
    <xdr:cxnSp macro="">
      <xdr:nvCxnSpPr>
        <xdr:cNvPr id="325" name="直線コネクタ 324"/>
        <xdr:cNvCxnSpPr/>
      </xdr:nvCxnSpPr>
      <xdr:spPr>
        <a:xfrm flipV="1">
          <a:off x="14401800" y="1089726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16043</xdr:rowOff>
    </xdr:from>
    <xdr:ext cx="762000" cy="259045"/>
    <xdr:sp macro="" textlink="">
      <xdr:nvSpPr>
        <xdr:cNvPr id="327" name="テキスト ボックス 326"/>
        <xdr:cNvSpPr txBox="1"/>
      </xdr:nvSpPr>
      <xdr:spPr>
        <a:xfrm>
          <a:off x="14909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102809</xdr:rowOff>
    </xdr:from>
    <xdr:to>
      <xdr:col>68</xdr:col>
      <xdr:colOff>152400</xdr:colOff>
      <xdr:row>63</xdr:row>
      <xdr:rowOff>107406</xdr:rowOff>
    </xdr:to>
    <xdr:cxnSp macro="">
      <xdr:nvCxnSpPr>
        <xdr:cNvPr id="328" name="直線コネクタ 327"/>
        <xdr:cNvCxnSpPr/>
      </xdr:nvCxnSpPr>
      <xdr:spPr>
        <a:xfrm flipV="1">
          <a:off x="13512800" y="1090415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3404</xdr:rowOff>
    </xdr:from>
    <xdr:ext cx="762000" cy="259045"/>
    <xdr:sp macro="" textlink="">
      <xdr:nvSpPr>
        <xdr:cNvPr id="330" name="テキスト ボックス 329"/>
        <xdr:cNvSpPr txBox="1"/>
      </xdr:nvSpPr>
      <xdr:spPr>
        <a:xfrm>
          <a:off x="14020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2" name="テキスト ボックス 331"/>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101419</xdr:rowOff>
    </xdr:from>
    <xdr:to>
      <xdr:col>81</xdr:col>
      <xdr:colOff>95250</xdr:colOff>
      <xdr:row>64</xdr:row>
      <xdr:rowOff>31569</xdr:rowOff>
    </xdr:to>
    <xdr:sp macro="" textlink="">
      <xdr:nvSpPr>
        <xdr:cNvPr id="338" name="楕円 337"/>
        <xdr:cNvSpPr/>
      </xdr:nvSpPr>
      <xdr:spPr>
        <a:xfrm>
          <a:off x="16967200" y="1090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73496</xdr:rowOff>
    </xdr:from>
    <xdr:ext cx="762000" cy="259045"/>
    <xdr:sp macro="" textlink="">
      <xdr:nvSpPr>
        <xdr:cNvPr id="339" name="定員管理の状況該当値テキスト"/>
        <xdr:cNvSpPr txBox="1"/>
      </xdr:nvSpPr>
      <xdr:spPr>
        <a:xfrm>
          <a:off x="17106900" y="108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55456</xdr:rowOff>
    </xdr:from>
    <xdr:to>
      <xdr:col>77</xdr:col>
      <xdr:colOff>95250</xdr:colOff>
      <xdr:row>63</xdr:row>
      <xdr:rowOff>157056</xdr:rowOff>
    </xdr:to>
    <xdr:sp macro="" textlink="">
      <xdr:nvSpPr>
        <xdr:cNvPr id="340" name="楕円 339"/>
        <xdr:cNvSpPr/>
      </xdr:nvSpPr>
      <xdr:spPr>
        <a:xfrm>
          <a:off x="16129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141833</xdr:rowOff>
    </xdr:from>
    <xdr:ext cx="736600" cy="259045"/>
    <xdr:sp macro="" textlink="">
      <xdr:nvSpPr>
        <xdr:cNvPr id="341" name="テキスト ボックス 340"/>
        <xdr:cNvSpPr txBox="1"/>
      </xdr:nvSpPr>
      <xdr:spPr>
        <a:xfrm>
          <a:off x="15798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45115</xdr:rowOff>
    </xdr:from>
    <xdr:to>
      <xdr:col>73</xdr:col>
      <xdr:colOff>44450</xdr:colOff>
      <xdr:row>63</xdr:row>
      <xdr:rowOff>146715</xdr:rowOff>
    </xdr:to>
    <xdr:sp macro="" textlink="">
      <xdr:nvSpPr>
        <xdr:cNvPr id="342" name="楕円 341"/>
        <xdr:cNvSpPr/>
      </xdr:nvSpPr>
      <xdr:spPr>
        <a:xfrm>
          <a:off x="15240000" y="108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131492</xdr:rowOff>
    </xdr:from>
    <xdr:ext cx="762000" cy="259045"/>
    <xdr:sp macro="" textlink="">
      <xdr:nvSpPr>
        <xdr:cNvPr id="343" name="テキスト ボックス 342"/>
        <xdr:cNvSpPr txBox="1"/>
      </xdr:nvSpPr>
      <xdr:spPr>
        <a:xfrm>
          <a:off x="14909800" y="1093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52009</xdr:rowOff>
    </xdr:from>
    <xdr:to>
      <xdr:col>68</xdr:col>
      <xdr:colOff>203200</xdr:colOff>
      <xdr:row>63</xdr:row>
      <xdr:rowOff>153609</xdr:rowOff>
    </xdr:to>
    <xdr:sp macro="" textlink="">
      <xdr:nvSpPr>
        <xdr:cNvPr id="344" name="楕円 343"/>
        <xdr:cNvSpPr/>
      </xdr:nvSpPr>
      <xdr:spPr>
        <a:xfrm>
          <a:off x="14351000" y="1085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138386</xdr:rowOff>
    </xdr:from>
    <xdr:ext cx="762000" cy="259045"/>
    <xdr:sp macro="" textlink="">
      <xdr:nvSpPr>
        <xdr:cNvPr id="345" name="テキスト ボックス 344"/>
        <xdr:cNvSpPr txBox="1"/>
      </xdr:nvSpPr>
      <xdr:spPr>
        <a:xfrm>
          <a:off x="14020800" y="109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56606</xdr:rowOff>
    </xdr:from>
    <xdr:to>
      <xdr:col>64</xdr:col>
      <xdr:colOff>152400</xdr:colOff>
      <xdr:row>63</xdr:row>
      <xdr:rowOff>158206</xdr:rowOff>
    </xdr:to>
    <xdr:sp macro="" textlink="">
      <xdr:nvSpPr>
        <xdr:cNvPr id="346" name="楕円 345"/>
        <xdr:cNvSpPr/>
      </xdr:nvSpPr>
      <xdr:spPr>
        <a:xfrm>
          <a:off x="13462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142983</xdr:rowOff>
    </xdr:from>
    <xdr:ext cx="762000" cy="259045"/>
    <xdr:sp macro="" textlink="">
      <xdr:nvSpPr>
        <xdr:cNvPr id="347" name="テキスト ボックス 346"/>
        <xdr:cNvSpPr txBox="1"/>
      </xdr:nvSpPr>
      <xdr:spPr>
        <a:xfrm>
          <a:off x="13131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近年の起債の発行状況から、償還額については、増額の傾向にはあるが、類似団体平均を下回っていることから、今後も計画的な地方債の発行に努める。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115041</xdr:rowOff>
    </xdr:from>
    <xdr:to>
      <xdr:col>81</xdr:col>
      <xdr:colOff>44450</xdr:colOff>
      <xdr:row>36</xdr:row>
      <xdr:rowOff>119063</xdr:rowOff>
    </xdr:to>
    <xdr:cxnSp macro="">
      <xdr:nvCxnSpPr>
        <xdr:cNvPr id="381" name="直線コネクタ 380"/>
        <xdr:cNvCxnSpPr/>
      </xdr:nvCxnSpPr>
      <xdr:spPr>
        <a:xfrm flipV="1">
          <a:off x="16179800" y="6287241"/>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119063</xdr:rowOff>
    </xdr:from>
    <xdr:to>
      <xdr:col>77</xdr:col>
      <xdr:colOff>44450</xdr:colOff>
      <xdr:row>36</xdr:row>
      <xdr:rowOff>127106</xdr:rowOff>
    </xdr:to>
    <xdr:cxnSp macro="">
      <xdr:nvCxnSpPr>
        <xdr:cNvPr id="384" name="直線コネクタ 383"/>
        <xdr:cNvCxnSpPr/>
      </xdr:nvCxnSpPr>
      <xdr:spPr>
        <a:xfrm flipV="1">
          <a:off x="15290800" y="62912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127106</xdr:rowOff>
    </xdr:from>
    <xdr:to>
      <xdr:col>72</xdr:col>
      <xdr:colOff>203200</xdr:colOff>
      <xdr:row>36</xdr:row>
      <xdr:rowOff>147214</xdr:rowOff>
    </xdr:to>
    <xdr:cxnSp macro="">
      <xdr:nvCxnSpPr>
        <xdr:cNvPr id="387" name="直線コネクタ 386"/>
        <xdr:cNvCxnSpPr/>
      </xdr:nvCxnSpPr>
      <xdr:spPr>
        <a:xfrm flipV="1">
          <a:off x="14401800" y="629930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161290</xdr:rowOff>
    </xdr:to>
    <xdr:cxnSp macro="">
      <xdr:nvCxnSpPr>
        <xdr:cNvPr id="390" name="直線コネクタ 389"/>
        <xdr:cNvCxnSpPr/>
      </xdr:nvCxnSpPr>
      <xdr:spPr>
        <a:xfrm flipV="1">
          <a:off x="13512800" y="631941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64241</xdr:rowOff>
    </xdr:from>
    <xdr:to>
      <xdr:col>81</xdr:col>
      <xdr:colOff>95250</xdr:colOff>
      <xdr:row>36</xdr:row>
      <xdr:rowOff>165841</xdr:rowOff>
    </xdr:to>
    <xdr:sp macro="" textlink="">
      <xdr:nvSpPr>
        <xdr:cNvPr id="400" name="楕円 399"/>
        <xdr:cNvSpPr/>
      </xdr:nvSpPr>
      <xdr:spPr>
        <a:xfrm>
          <a:off x="16967200" y="62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80768</xdr:rowOff>
    </xdr:from>
    <xdr:ext cx="762000" cy="259045"/>
    <xdr:sp macro="" textlink="">
      <xdr:nvSpPr>
        <xdr:cNvPr id="401" name="公債費負担の状況該当値テキスト"/>
        <xdr:cNvSpPr txBox="1"/>
      </xdr:nvSpPr>
      <xdr:spPr>
        <a:xfrm>
          <a:off x="17106900" y="608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68263</xdr:rowOff>
    </xdr:from>
    <xdr:to>
      <xdr:col>77</xdr:col>
      <xdr:colOff>95250</xdr:colOff>
      <xdr:row>36</xdr:row>
      <xdr:rowOff>169863</xdr:rowOff>
    </xdr:to>
    <xdr:sp macro="" textlink="">
      <xdr:nvSpPr>
        <xdr:cNvPr id="402" name="楕円 401"/>
        <xdr:cNvSpPr/>
      </xdr:nvSpPr>
      <xdr:spPr>
        <a:xfrm>
          <a:off x="16129000" y="624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8590</xdr:rowOff>
    </xdr:from>
    <xdr:ext cx="736600" cy="259045"/>
    <xdr:sp macro="" textlink="">
      <xdr:nvSpPr>
        <xdr:cNvPr id="403" name="テキスト ボックス 402"/>
        <xdr:cNvSpPr txBox="1"/>
      </xdr:nvSpPr>
      <xdr:spPr>
        <a:xfrm>
          <a:off x="15798800" y="600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76306</xdr:rowOff>
    </xdr:from>
    <xdr:to>
      <xdr:col>73</xdr:col>
      <xdr:colOff>44450</xdr:colOff>
      <xdr:row>37</xdr:row>
      <xdr:rowOff>6456</xdr:rowOff>
    </xdr:to>
    <xdr:sp macro="" textlink="">
      <xdr:nvSpPr>
        <xdr:cNvPr id="404" name="楕円 403"/>
        <xdr:cNvSpPr/>
      </xdr:nvSpPr>
      <xdr:spPr>
        <a:xfrm>
          <a:off x="15240000" y="624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16633</xdr:rowOff>
    </xdr:from>
    <xdr:ext cx="762000" cy="259045"/>
    <xdr:sp macro="" textlink="">
      <xdr:nvSpPr>
        <xdr:cNvPr id="405" name="テキスト ボックス 404"/>
        <xdr:cNvSpPr txBox="1"/>
      </xdr:nvSpPr>
      <xdr:spPr>
        <a:xfrm>
          <a:off x="14909800" y="601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96414</xdr:rowOff>
    </xdr:from>
    <xdr:to>
      <xdr:col>68</xdr:col>
      <xdr:colOff>203200</xdr:colOff>
      <xdr:row>37</xdr:row>
      <xdr:rowOff>26564</xdr:rowOff>
    </xdr:to>
    <xdr:sp macro="" textlink="">
      <xdr:nvSpPr>
        <xdr:cNvPr id="406" name="楕円 405"/>
        <xdr:cNvSpPr/>
      </xdr:nvSpPr>
      <xdr:spPr>
        <a:xfrm>
          <a:off x="14351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36741</xdr:rowOff>
    </xdr:from>
    <xdr:ext cx="762000" cy="259045"/>
    <xdr:sp macro="" textlink="">
      <xdr:nvSpPr>
        <xdr:cNvPr id="407" name="テキスト ボックス 406"/>
        <xdr:cNvSpPr txBox="1"/>
      </xdr:nvSpPr>
      <xdr:spPr>
        <a:xfrm>
          <a:off x="14020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110490</xdr:rowOff>
    </xdr:from>
    <xdr:to>
      <xdr:col>64</xdr:col>
      <xdr:colOff>152400</xdr:colOff>
      <xdr:row>37</xdr:row>
      <xdr:rowOff>40640</xdr:rowOff>
    </xdr:to>
    <xdr:sp macro="" textlink="">
      <xdr:nvSpPr>
        <xdr:cNvPr id="408" name="楕円 407"/>
        <xdr:cNvSpPr/>
      </xdr:nvSpPr>
      <xdr:spPr>
        <a:xfrm>
          <a:off x="13462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50817</xdr:rowOff>
    </xdr:from>
    <xdr:ext cx="762000" cy="259045"/>
    <xdr:sp macro="" textlink="">
      <xdr:nvSpPr>
        <xdr:cNvPr id="409" name="テキスト ボックス 408"/>
        <xdr:cNvSpPr txBox="1"/>
      </xdr:nvSpPr>
      <xdr:spPr>
        <a:xfrm>
          <a:off x="13131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の第３セクターであった㈱星の降る里芦別の精算に伴う債務弁済協定調停に基づく償還金を債務負担行為（令和８年度まで）として設定し、分割して弁済していることなどが要因となり、類似団体平均を大きく上回っているが、今後、この弁済を継続して実施するとともに、計画的な地方債残高の縮減を図り、比率の改善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76124</xdr:rowOff>
    </xdr:from>
    <xdr:to>
      <xdr:col>81</xdr:col>
      <xdr:colOff>44450</xdr:colOff>
      <xdr:row>16</xdr:row>
      <xdr:rowOff>150444</xdr:rowOff>
    </xdr:to>
    <xdr:cxnSp macro="">
      <xdr:nvCxnSpPr>
        <xdr:cNvPr id="441" name="直線コネクタ 440"/>
        <xdr:cNvCxnSpPr/>
      </xdr:nvCxnSpPr>
      <xdr:spPr>
        <a:xfrm flipV="1">
          <a:off x="16179800" y="2819324"/>
          <a:ext cx="838200"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150444</xdr:rowOff>
    </xdr:from>
    <xdr:to>
      <xdr:col>77</xdr:col>
      <xdr:colOff>44450</xdr:colOff>
      <xdr:row>16</xdr:row>
      <xdr:rowOff>154788</xdr:rowOff>
    </xdr:to>
    <xdr:cxnSp macro="">
      <xdr:nvCxnSpPr>
        <xdr:cNvPr id="444" name="直線コネクタ 443"/>
        <xdr:cNvCxnSpPr/>
      </xdr:nvCxnSpPr>
      <xdr:spPr>
        <a:xfrm flipV="1">
          <a:off x="15290800" y="2893644"/>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154788</xdr:rowOff>
    </xdr:from>
    <xdr:to>
      <xdr:col>72</xdr:col>
      <xdr:colOff>203200</xdr:colOff>
      <xdr:row>16</xdr:row>
      <xdr:rowOff>159614</xdr:rowOff>
    </xdr:to>
    <xdr:cxnSp macro="">
      <xdr:nvCxnSpPr>
        <xdr:cNvPr id="447" name="直線コネクタ 446"/>
        <xdr:cNvCxnSpPr/>
      </xdr:nvCxnSpPr>
      <xdr:spPr>
        <a:xfrm flipV="1">
          <a:off x="14401800" y="28979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154305</xdr:rowOff>
    </xdr:from>
    <xdr:to>
      <xdr:col>68</xdr:col>
      <xdr:colOff>152400</xdr:colOff>
      <xdr:row>16</xdr:row>
      <xdr:rowOff>159614</xdr:rowOff>
    </xdr:to>
    <xdr:cxnSp macro="">
      <xdr:nvCxnSpPr>
        <xdr:cNvPr id="450" name="直線コネクタ 449"/>
        <xdr:cNvCxnSpPr/>
      </xdr:nvCxnSpPr>
      <xdr:spPr>
        <a:xfrm>
          <a:off x="13512800" y="2897505"/>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25324</xdr:rowOff>
    </xdr:from>
    <xdr:to>
      <xdr:col>81</xdr:col>
      <xdr:colOff>95250</xdr:colOff>
      <xdr:row>16</xdr:row>
      <xdr:rowOff>126924</xdr:rowOff>
    </xdr:to>
    <xdr:sp macro="" textlink="">
      <xdr:nvSpPr>
        <xdr:cNvPr id="460" name="楕円 459"/>
        <xdr:cNvSpPr/>
      </xdr:nvSpPr>
      <xdr:spPr>
        <a:xfrm>
          <a:off x="16967200" y="27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168851</xdr:rowOff>
    </xdr:from>
    <xdr:ext cx="762000" cy="259045"/>
    <xdr:sp macro="" textlink="">
      <xdr:nvSpPr>
        <xdr:cNvPr id="461" name="将来負担の状況該当値テキスト"/>
        <xdr:cNvSpPr txBox="1"/>
      </xdr:nvSpPr>
      <xdr:spPr>
        <a:xfrm>
          <a:off x="17106900" y="27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99644</xdr:rowOff>
    </xdr:from>
    <xdr:to>
      <xdr:col>77</xdr:col>
      <xdr:colOff>95250</xdr:colOff>
      <xdr:row>17</xdr:row>
      <xdr:rowOff>29794</xdr:rowOff>
    </xdr:to>
    <xdr:sp macro="" textlink="">
      <xdr:nvSpPr>
        <xdr:cNvPr id="462" name="楕円 461"/>
        <xdr:cNvSpPr/>
      </xdr:nvSpPr>
      <xdr:spPr>
        <a:xfrm>
          <a:off x="16129000" y="28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14571</xdr:rowOff>
    </xdr:from>
    <xdr:ext cx="736600" cy="259045"/>
    <xdr:sp macro="" textlink="">
      <xdr:nvSpPr>
        <xdr:cNvPr id="463" name="テキスト ボックス 462"/>
        <xdr:cNvSpPr txBox="1"/>
      </xdr:nvSpPr>
      <xdr:spPr>
        <a:xfrm>
          <a:off x="15798800" y="29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103988</xdr:rowOff>
    </xdr:from>
    <xdr:to>
      <xdr:col>73</xdr:col>
      <xdr:colOff>44450</xdr:colOff>
      <xdr:row>17</xdr:row>
      <xdr:rowOff>34138</xdr:rowOff>
    </xdr:to>
    <xdr:sp macro="" textlink="">
      <xdr:nvSpPr>
        <xdr:cNvPr id="464" name="楕円 463"/>
        <xdr:cNvSpPr/>
      </xdr:nvSpPr>
      <xdr:spPr>
        <a:xfrm>
          <a:off x="15240000" y="284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18915</xdr:rowOff>
    </xdr:from>
    <xdr:ext cx="762000" cy="259045"/>
    <xdr:sp macro="" textlink="">
      <xdr:nvSpPr>
        <xdr:cNvPr id="465" name="テキスト ボックス 464"/>
        <xdr:cNvSpPr txBox="1"/>
      </xdr:nvSpPr>
      <xdr:spPr>
        <a:xfrm>
          <a:off x="14909800" y="293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108814</xdr:rowOff>
    </xdr:from>
    <xdr:to>
      <xdr:col>68</xdr:col>
      <xdr:colOff>203200</xdr:colOff>
      <xdr:row>17</xdr:row>
      <xdr:rowOff>38964</xdr:rowOff>
    </xdr:to>
    <xdr:sp macro="" textlink="">
      <xdr:nvSpPr>
        <xdr:cNvPr id="466" name="楕円 465"/>
        <xdr:cNvSpPr/>
      </xdr:nvSpPr>
      <xdr:spPr>
        <a:xfrm>
          <a:off x="14351000" y="285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67" name="テキスト ボックス 466"/>
        <xdr:cNvSpPr txBox="1"/>
      </xdr:nvSpPr>
      <xdr:spPr>
        <a:xfrm>
          <a:off x="14020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68" name="楕円 467"/>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18432</xdr:rowOff>
    </xdr:from>
    <xdr:ext cx="762000" cy="259045"/>
    <xdr:sp macro="" textlink="">
      <xdr:nvSpPr>
        <xdr:cNvPr id="469" name="テキスト ボックス 468"/>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10058400" cy="425758"/>
    <xdr:sp macro="" textlink="">
      <xdr:nvSpPr>
        <xdr:cNvPr id="470" name="テキスト ボックス 469">
          <a:extLst>
            <a:ext uri="{FF2B5EF4-FFF2-40B4-BE49-F238E27FC236}">
              <a16:creationId xmlns:a16="http://schemas.microsoft.com/office/drawing/2014/main" id="{B7833EC5-7802-49C9-93AF-5F55205E114C}"/>
            </a:ext>
          </a:extLst>
        </xdr:cNvPr>
        <xdr:cNvSpPr txBox="1"/>
      </xdr:nvSpPr>
      <xdr:spPr>
        <a:xfrm>
          <a:off x="762000" y="4524375"/>
          <a:ext cx="100584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類似団体と比較して職員数が多いため、人件費に係る経常収支比率が類似団体平均を上回っていたが、定年退職者の増加に対し採用人員の未充足が続いており、人件費が減少している。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今後も人員確保を前提としながら各種手当を含む職員給与及び定員管理の適正管理による人件費の抑制に努める。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161290</xdr:rowOff>
    </xdr:to>
    <xdr:cxnSp macro="">
      <xdr:nvCxnSpPr>
        <xdr:cNvPr id="66" name="直線コネクタ 65"/>
        <xdr:cNvCxnSpPr/>
      </xdr:nvCxnSpPr>
      <xdr:spPr>
        <a:xfrm flipV="1">
          <a:off x="3987800" y="63373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12700</xdr:rowOff>
    </xdr:to>
    <xdr:cxnSp macro="">
      <xdr:nvCxnSpPr>
        <xdr:cNvPr id="69" name="直線コネクタ 68"/>
        <xdr:cNvCxnSpPr/>
      </xdr:nvCxnSpPr>
      <xdr:spPr>
        <a:xfrm flipV="1">
          <a:off x="3098800" y="650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134620</xdr:rowOff>
    </xdr:to>
    <xdr:cxnSp macro="">
      <xdr:nvCxnSpPr>
        <xdr:cNvPr id="72" name="直線コネクタ 71"/>
        <xdr:cNvCxnSpPr/>
      </xdr:nvCxnSpPr>
      <xdr:spPr>
        <a:xfrm flipV="1">
          <a:off x="2209800" y="65278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1270</xdr:rowOff>
    </xdr:to>
    <xdr:cxnSp macro="">
      <xdr:nvCxnSpPr>
        <xdr:cNvPr id="75" name="直線コネクタ 74"/>
        <xdr:cNvCxnSpPr/>
      </xdr:nvCxnSpPr>
      <xdr:spPr>
        <a:xfrm flipV="1">
          <a:off x="1320800" y="6649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83820</xdr:rowOff>
    </xdr:from>
    <xdr:to>
      <xdr:col>11</xdr:col>
      <xdr:colOff>60325</xdr:colOff>
      <xdr:row>39</xdr:row>
      <xdr:rowOff>13970</xdr:rowOff>
    </xdr:to>
    <xdr:sp macro="" textlink="">
      <xdr:nvSpPr>
        <xdr:cNvPr id="91" name="楕円 90"/>
        <xdr:cNvSpPr/>
      </xdr:nvSpPr>
      <xdr:spPr>
        <a:xfrm>
          <a:off x="2159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170197</xdr:rowOff>
    </xdr:from>
    <xdr:ext cx="762000" cy="259045"/>
    <xdr:sp macro="" textlink="">
      <xdr:nvSpPr>
        <xdr:cNvPr id="92" name="テキスト ボックス 91"/>
        <xdr:cNvSpPr txBox="1"/>
      </xdr:nvSpPr>
      <xdr:spPr>
        <a:xfrm>
          <a:off x="1828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指定管理者制度などアウトソーシングの推進や、新型コロナウイルス感染症対策に要する経費物件費の増加により物件費に係る経常収支比率が類似団体平均を上回っている。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今後も事務事業の徹底した見直しによる物件費の抑制に努める。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76200</xdr:rowOff>
    </xdr:from>
    <xdr:to>
      <xdr:col>82</xdr:col>
      <xdr:colOff>107950</xdr:colOff>
      <xdr:row>22</xdr:row>
      <xdr:rowOff>0</xdr:rowOff>
    </xdr:to>
    <xdr:cxnSp macro="">
      <xdr:nvCxnSpPr>
        <xdr:cNvPr id="127" name="直線コネクタ 126"/>
        <xdr:cNvCxnSpPr/>
      </xdr:nvCxnSpPr>
      <xdr:spPr>
        <a:xfrm flipV="1">
          <a:off x="15671800" y="35052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139700</xdr:rowOff>
    </xdr:from>
    <xdr:to>
      <xdr:col>78</xdr:col>
      <xdr:colOff>69850</xdr:colOff>
      <xdr:row>22</xdr:row>
      <xdr:rowOff>0</xdr:rowOff>
    </xdr:to>
    <xdr:cxnSp macro="">
      <xdr:nvCxnSpPr>
        <xdr:cNvPr id="130" name="直線コネクタ 129"/>
        <xdr:cNvCxnSpPr/>
      </xdr:nvCxnSpPr>
      <xdr:spPr>
        <a:xfrm>
          <a:off x="14782800" y="3225800"/>
          <a:ext cx="889000" cy="5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139700</xdr:rowOff>
    </xdr:from>
    <xdr:to>
      <xdr:col>73</xdr:col>
      <xdr:colOff>180975</xdr:colOff>
      <xdr:row>20</xdr:row>
      <xdr:rowOff>165100</xdr:rowOff>
    </xdr:to>
    <xdr:cxnSp macro="">
      <xdr:nvCxnSpPr>
        <xdr:cNvPr id="133" name="直線コネクタ 132"/>
        <xdr:cNvCxnSpPr/>
      </xdr:nvCxnSpPr>
      <xdr:spPr>
        <a:xfrm flipV="1">
          <a:off x="13893800" y="32258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21</xdr:row>
      <xdr:rowOff>57150</xdr:rowOff>
    </xdr:to>
    <xdr:cxnSp macro="">
      <xdr:nvCxnSpPr>
        <xdr:cNvPr id="136" name="直線コネクタ 135"/>
        <xdr:cNvCxnSpPr/>
      </xdr:nvCxnSpPr>
      <xdr:spPr>
        <a:xfrm flipV="1">
          <a:off x="13004800" y="3594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25400</xdr:rowOff>
    </xdr:from>
    <xdr:to>
      <xdr:col>82</xdr:col>
      <xdr:colOff>158750</xdr:colOff>
      <xdr:row>20</xdr:row>
      <xdr:rowOff>127000</xdr:rowOff>
    </xdr:to>
    <xdr:sp macro="" textlink="">
      <xdr:nvSpPr>
        <xdr:cNvPr id="146" name="楕円 145"/>
        <xdr:cNvSpPr/>
      </xdr:nvSpPr>
      <xdr:spPr>
        <a:xfrm>
          <a:off x="164592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168927</xdr:rowOff>
    </xdr:from>
    <xdr:ext cx="762000" cy="259045"/>
    <xdr:sp macro="" textlink="">
      <xdr:nvSpPr>
        <xdr:cNvPr id="147" name="物件費該当値テキスト"/>
        <xdr:cNvSpPr txBox="1"/>
      </xdr:nvSpPr>
      <xdr:spPr>
        <a:xfrm>
          <a:off x="165989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120650</xdr:rowOff>
    </xdr:from>
    <xdr:to>
      <xdr:col>78</xdr:col>
      <xdr:colOff>120650</xdr:colOff>
      <xdr:row>22</xdr:row>
      <xdr:rowOff>50800</xdr:rowOff>
    </xdr:to>
    <xdr:sp macro="" textlink="">
      <xdr:nvSpPr>
        <xdr:cNvPr id="148" name="楕円 147"/>
        <xdr:cNvSpPr/>
      </xdr:nvSpPr>
      <xdr:spPr>
        <a:xfrm>
          <a:off x="15621000" y="37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35577</xdr:rowOff>
    </xdr:from>
    <xdr:ext cx="736600" cy="259045"/>
    <xdr:sp macro="" textlink="">
      <xdr:nvSpPr>
        <xdr:cNvPr id="149" name="テキスト ボックス 148"/>
        <xdr:cNvSpPr txBox="1"/>
      </xdr:nvSpPr>
      <xdr:spPr>
        <a:xfrm>
          <a:off x="15290800" y="380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88900</xdr:rowOff>
    </xdr:from>
    <xdr:to>
      <xdr:col>74</xdr:col>
      <xdr:colOff>31750</xdr:colOff>
      <xdr:row>19</xdr:row>
      <xdr:rowOff>19050</xdr:rowOff>
    </xdr:to>
    <xdr:sp macro="" textlink="">
      <xdr:nvSpPr>
        <xdr:cNvPr id="150" name="楕円 149"/>
        <xdr:cNvSpPr/>
      </xdr:nvSpPr>
      <xdr:spPr>
        <a:xfrm>
          <a:off x="14732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51" name="テキスト ボックス 150"/>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2" name="楕円 151"/>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3" name="テキスト ボックス 152"/>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6350</xdr:rowOff>
    </xdr:from>
    <xdr:to>
      <xdr:col>65</xdr:col>
      <xdr:colOff>53975</xdr:colOff>
      <xdr:row>21</xdr:row>
      <xdr:rowOff>107950</xdr:rowOff>
    </xdr:to>
    <xdr:sp macro="" textlink="">
      <xdr:nvSpPr>
        <xdr:cNvPr id="154" name="楕円 153"/>
        <xdr:cNvSpPr/>
      </xdr:nvSpPr>
      <xdr:spPr>
        <a:xfrm>
          <a:off x="12954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92727</xdr:rowOff>
    </xdr:from>
    <xdr:ext cx="762000" cy="259045"/>
    <xdr:sp macro="" textlink="">
      <xdr:nvSpPr>
        <xdr:cNvPr id="155" name="テキスト ボックス 154"/>
        <xdr:cNvSpPr txBox="1"/>
      </xdr:nvSpPr>
      <xdr:spPr>
        <a:xfrm>
          <a:off x="12623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扶助費に係る経常収支比率が類似団体平均を下回っているが、新型コロナウイルス感染症の感染拡大や高齢化による社会保障関連経費の増加に伴い、比率の悪化が懸念されている。</a:t>
          </a:r>
        </a:p>
        <a:p>
          <a:r>
            <a:rPr kumimoji="1" lang="ja-JP" altLang="en-US" sz="1300">
              <a:latin typeface="ＭＳ Ｐゴシック" panose="020B0600070205080204" pitchFamily="50" charset="-128"/>
              <a:ea typeface="ＭＳ Ｐゴシック" panose="020B0600070205080204" pitchFamily="50" charset="-128"/>
            </a:rPr>
            <a:t>　今後も資格審査等の適正化や各種行政サービスの適正な実施に努める。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152400</xdr:rowOff>
    </xdr:to>
    <xdr:cxnSp macro="">
      <xdr:nvCxnSpPr>
        <xdr:cNvPr id="188" name="直線コネクタ 187"/>
        <xdr:cNvCxnSpPr/>
      </xdr:nvCxnSpPr>
      <xdr:spPr>
        <a:xfrm>
          <a:off x="3987800" y="9271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19050</xdr:rowOff>
    </xdr:from>
    <xdr:to>
      <xdr:col>19</xdr:col>
      <xdr:colOff>187325</xdr:colOff>
      <xdr:row>54</xdr:row>
      <xdr:rowOff>12700</xdr:rowOff>
    </xdr:to>
    <xdr:cxnSp macro="">
      <xdr:nvCxnSpPr>
        <xdr:cNvPr id="191" name="直線コネクタ 190"/>
        <xdr:cNvCxnSpPr/>
      </xdr:nvCxnSpPr>
      <xdr:spPr>
        <a:xfrm>
          <a:off x="3098800" y="9105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3" name="テキスト ボックス 192"/>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19050</xdr:rowOff>
    </xdr:from>
    <xdr:to>
      <xdr:col>15</xdr:col>
      <xdr:colOff>98425</xdr:colOff>
      <xdr:row>54</xdr:row>
      <xdr:rowOff>50800</xdr:rowOff>
    </xdr:to>
    <xdr:cxnSp macro="">
      <xdr:nvCxnSpPr>
        <xdr:cNvPr id="194" name="直線コネクタ 193"/>
        <xdr:cNvCxnSpPr/>
      </xdr:nvCxnSpPr>
      <xdr:spPr>
        <a:xfrm flipV="1">
          <a:off x="2209800" y="9105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168927</xdr:rowOff>
    </xdr:from>
    <xdr:ext cx="762000" cy="259045"/>
    <xdr:sp macro="" textlink="">
      <xdr:nvSpPr>
        <xdr:cNvPr id="196" name="テキスト ボックス 195"/>
        <xdr:cNvSpPr txBox="1"/>
      </xdr:nvSpPr>
      <xdr:spPr>
        <a:xfrm>
          <a:off x="2717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7" name="直線コネクタ 196"/>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1" name="テキスト ボックス 200"/>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9" name="楕円 208"/>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0" name="テキスト ボックス 209"/>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139700</xdr:rowOff>
    </xdr:from>
    <xdr:to>
      <xdr:col>15</xdr:col>
      <xdr:colOff>149225</xdr:colOff>
      <xdr:row>53</xdr:row>
      <xdr:rowOff>69850</xdr:rowOff>
    </xdr:to>
    <xdr:sp macro="" textlink="">
      <xdr:nvSpPr>
        <xdr:cNvPr id="211" name="楕円 210"/>
        <xdr:cNvSpPr/>
      </xdr:nvSpPr>
      <xdr:spPr>
        <a:xfrm>
          <a:off x="3048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80027</xdr:rowOff>
    </xdr:from>
    <xdr:ext cx="762000" cy="259045"/>
    <xdr:sp macro="" textlink="">
      <xdr:nvSpPr>
        <xdr:cNvPr id="212" name="テキスト ボックス 211"/>
        <xdr:cNvSpPr txBox="1"/>
      </xdr:nvSpPr>
      <xdr:spPr>
        <a:xfrm>
          <a:off x="2717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っているが、今後は公営企業会計の経営状況の悪化に伴い、赤字補てんに対する繰出金が増加していくことが懸念されるため、各企業会計及び特別会計においては、各種料金等の適正化を検討し、健全な財政基盤を確立すること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130266</xdr:rowOff>
    </xdr:from>
    <xdr:to>
      <xdr:col>82</xdr:col>
      <xdr:colOff>107950</xdr:colOff>
      <xdr:row>56</xdr:row>
      <xdr:rowOff>149860</xdr:rowOff>
    </xdr:to>
    <xdr:cxnSp macro="">
      <xdr:nvCxnSpPr>
        <xdr:cNvPr id="251" name="直線コネクタ 250"/>
        <xdr:cNvCxnSpPr/>
      </xdr:nvCxnSpPr>
      <xdr:spPr>
        <a:xfrm flipV="1">
          <a:off x="15671800" y="973146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78031</xdr:rowOff>
    </xdr:from>
    <xdr:ext cx="762000" cy="259045"/>
    <xdr:sp macro="" textlink="">
      <xdr:nvSpPr>
        <xdr:cNvPr id="252" name="その他平均値テキスト"/>
        <xdr:cNvSpPr txBox="1"/>
      </xdr:nvSpPr>
      <xdr:spPr>
        <a:xfrm>
          <a:off x="16598900" y="933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69850</xdr:rowOff>
    </xdr:to>
    <xdr:cxnSp macro="">
      <xdr:nvCxnSpPr>
        <xdr:cNvPr id="254" name="直線コネクタ 253"/>
        <xdr:cNvCxnSpPr/>
      </xdr:nvCxnSpPr>
      <xdr:spPr>
        <a:xfrm flipV="1">
          <a:off x="14782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56" name="テキスト ボックス 255"/>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56787</xdr:rowOff>
    </xdr:from>
    <xdr:to>
      <xdr:col>73</xdr:col>
      <xdr:colOff>180975</xdr:colOff>
      <xdr:row>57</xdr:row>
      <xdr:rowOff>69850</xdr:rowOff>
    </xdr:to>
    <xdr:cxnSp macro="">
      <xdr:nvCxnSpPr>
        <xdr:cNvPr id="257" name="直線コネクタ 256"/>
        <xdr:cNvCxnSpPr/>
      </xdr:nvCxnSpPr>
      <xdr:spPr>
        <a:xfrm>
          <a:off x="13893800" y="9829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56787</xdr:rowOff>
    </xdr:to>
    <xdr:cxnSp macro="">
      <xdr:nvCxnSpPr>
        <xdr:cNvPr id="260" name="直線コネクタ 259"/>
        <xdr:cNvCxnSpPr/>
      </xdr:nvCxnSpPr>
      <xdr:spPr>
        <a:xfrm>
          <a:off x="13004800" y="9796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2" name="テキスト ボックス 261"/>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70" name="楕円 269"/>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71"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2" name="楕円 271"/>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3" name="テキスト ボックス 27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5987</xdr:rowOff>
    </xdr:from>
    <xdr:to>
      <xdr:col>69</xdr:col>
      <xdr:colOff>142875</xdr:colOff>
      <xdr:row>57</xdr:row>
      <xdr:rowOff>107587</xdr:rowOff>
    </xdr:to>
    <xdr:sp macro="" textlink="">
      <xdr:nvSpPr>
        <xdr:cNvPr id="276" name="楕円 275"/>
        <xdr:cNvSpPr/>
      </xdr:nvSpPr>
      <xdr:spPr>
        <a:xfrm>
          <a:off x="13843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92364</xdr:rowOff>
    </xdr:from>
    <xdr:ext cx="762000" cy="259045"/>
    <xdr:sp macro="" textlink="">
      <xdr:nvSpPr>
        <xdr:cNvPr id="277" name="テキスト ボックス 276"/>
        <xdr:cNvSpPr txBox="1"/>
      </xdr:nvSpPr>
      <xdr:spPr>
        <a:xfrm>
          <a:off x="13512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消防が平成２６年度から滝川地区広域消防事務組合に加入したことにより負担金が増加するなど、補助費等に係る経常収支比率は類似団体平均を上回っている。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今後も「補助金等交付基準」及び「補助金等評価実施要領」に基づく定期的な見直しを行い、補助金等の公平性、透明性を確保し、より適正な交付及び執行を図る。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39</xdr:row>
      <xdr:rowOff>97282</xdr:rowOff>
    </xdr:to>
    <xdr:cxnSp macro="">
      <xdr:nvCxnSpPr>
        <xdr:cNvPr id="309" name="直線コネクタ 308"/>
        <xdr:cNvCxnSpPr/>
      </xdr:nvCxnSpPr>
      <xdr:spPr>
        <a:xfrm flipV="1">
          <a:off x="15671800" y="6605524"/>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97282</xdr:rowOff>
    </xdr:from>
    <xdr:to>
      <xdr:col>78</xdr:col>
      <xdr:colOff>69850</xdr:colOff>
      <xdr:row>40</xdr:row>
      <xdr:rowOff>3556</xdr:rowOff>
    </xdr:to>
    <xdr:cxnSp macro="">
      <xdr:nvCxnSpPr>
        <xdr:cNvPr id="312" name="直線コネクタ 311"/>
        <xdr:cNvCxnSpPr/>
      </xdr:nvCxnSpPr>
      <xdr:spPr>
        <a:xfrm flipV="1">
          <a:off x="14782800" y="67838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81280</xdr:rowOff>
    </xdr:from>
    <xdr:to>
      <xdr:col>73</xdr:col>
      <xdr:colOff>180975</xdr:colOff>
      <xdr:row>40</xdr:row>
      <xdr:rowOff>3556</xdr:rowOff>
    </xdr:to>
    <xdr:cxnSp macro="">
      <xdr:nvCxnSpPr>
        <xdr:cNvPr id="315" name="直線コネクタ 314"/>
        <xdr:cNvCxnSpPr/>
      </xdr:nvCxnSpPr>
      <xdr:spPr>
        <a:xfrm>
          <a:off x="13893800" y="6596380"/>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81280</xdr:rowOff>
    </xdr:to>
    <xdr:cxnSp macro="">
      <xdr:nvCxnSpPr>
        <xdr:cNvPr id="318" name="直線コネクタ 317"/>
        <xdr:cNvCxnSpPr/>
      </xdr:nvCxnSpPr>
      <xdr:spPr>
        <a:xfrm>
          <a:off x="13004800" y="64637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8" name="楕円 327"/>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9"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46482</xdr:rowOff>
    </xdr:from>
    <xdr:to>
      <xdr:col>78</xdr:col>
      <xdr:colOff>120650</xdr:colOff>
      <xdr:row>39</xdr:row>
      <xdr:rowOff>148082</xdr:rowOff>
    </xdr:to>
    <xdr:sp macro="" textlink="">
      <xdr:nvSpPr>
        <xdr:cNvPr id="330" name="楕円 329"/>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132859</xdr:rowOff>
    </xdr:from>
    <xdr:ext cx="736600" cy="259045"/>
    <xdr:sp macro="" textlink="">
      <xdr:nvSpPr>
        <xdr:cNvPr id="331" name="テキスト ボックス 330"/>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124206</xdr:rowOff>
    </xdr:from>
    <xdr:to>
      <xdr:col>74</xdr:col>
      <xdr:colOff>31750</xdr:colOff>
      <xdr:row>40</xdr:row>
      <xdr:rowOff>54356</xdr:rowOff>
    </xdr:to>
    <xdr:sp macro="" textlink="">
      <xdr:nvSpPr>
        <xdr:cNvPr id="332" name="楕円 331"/>
        <xdr:cNvSpPr/>
      </xdr:nvSpPr>
      <xdr:spPr>
        <a:xfrm>
          <a:off x="14732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39133</xdr:rowOff>
    </xdr:from>
    <xdr:ext cx="762000" cy="259045"/>
    <xdr:sp macro="" textlink="">
      <xdr:nvSpPr>
        <xdr:cNvPr id="333" name="テキスト ボックス 332"/>
        <xdr:cNvSpPr txBox="1"/>
      </xdr:nvSpPr>
      <xdr:spPr>
        <a:xfrm>
          <a:off x="14401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34" name="楕円 333"/>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35" name="テキスト ボックス 334"/>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6" name="楕円 335"/>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7" name="テキスト ボックス 336"/>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起債借入の抑制により比率は年々改善し、公債費に係る経常収支比率は類似団体平均を下回っているが、過疎対策事業債（ソフト事業）や公共施設等適正管理推進事業債等の借入により、今後は増加傾向で推移していくものと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今後も緊急度や住民ニーズに対応する起債事業の選択に重点を置き、公債費の抑制に努める。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161290</xdr:rowOff>
    </xdr:from>
    <xdr:to>
      <xdr:col>24</xdr:col>
      <xdr:colOff>25400</xdr:colOff>
      <xdr:row>74</xdr:row>
      <xdr:rowOff>161290</xdr:rowOff>
    </xdr:to>
    <xdr:cxnSp macro="">
      <xdr:nvCxnSpPr>
        <xdr:cNvPr id="367" name="直線コネクタ 366"/>
        <xdr:cNvCxnSpPr/>
      </xdr:nvCxnSpPr>
      <xdr:spPr>
        <a:xfrm>
          <a:off x="3987800" y="128485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161290</xdr:rowOff>
    </xdr:from>
    <xdr:to>
      <xdr:col>19</xdr:col>
      <xdr:colOff>187325</xdr:colOff>
      <xdr:row>74</xdr:row>
      <xdr:rowOff>170434</xdr:rowOff>
    </xdr:to>
    <xdr:cxnSp macro="">
      <xdr:nvCxnSpPr>
        <xdr:cNvPr id="370" name="直線コネクタ 369"/>
        <xdr:cNvCxnSpPr/>
      </xdr:nvCxnSpPr>
      <xdr:spPr>
        <a:xfrm flipV="1">
          <a:off x="3098800" y="128485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170434</xdr:rowOff>
    </xdr:from>
    <xdr:to>
      <xdr:col>15</xdr:col>
      <xdr:colOff>98425</xdr:colOff>
      <xdr:row>75</xdr:row>
      <xdr:rowOff>1270</xdr:rowOff>
    </xdr:to>
    <xdr:cxnSp macro="">
      <xdr:nvCxnSpPr>
        <xdr:cNvPr id="373" name="直線コネクタ 372"/>
        <xdr:cNvCxnSpPr/>
      </xdr:nvCxnSpPr>
      <xdr:spPr>
        <a:xfrm flipV="1">
          <a:off x="2209800" y="1285773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75</xdr:row>
      <xdr:rowOff>1270</xdr:rowOff>
    </xdr:to>
    <xdr:cxnSp macro="">
      <xdr:nvCxnSpPr>
        <xdr:cNvPr id="376" name="直線コネクタ 375"/>
        <xdr:cNvCxnSpPr/>
      </xdr:nvCxnSpPr>
      <xdr:spPr>
        <a:xfrm>
          <a:off x="1320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6" name="楕円 385"/>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19067</xdr:rowOff>
    </xdr:from>
    <xdr:ext cx="762000" cy="259045"/>
    <xdr:sp macro="" textlink="">
      <xdr:nvSpPr>
        <xdr:cNvPr id="387" name="公債費該当値テキスト"/>
        <xdr:cNvSpPr txBox="1"/>
      </xdr:nvSpPr>
      <xdr:spPr>
        <a:xfrm>
          <a:off x="4914900" y="127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110490</xdr:rowOff>
    </xdr:from>
    <xdr:to>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50817</xdr:rowOff>
    </xdr:from>
    <xdr:ext cx="736600" cy="259045"/>
    <xdr:sp macro="" textlink="">
      <xdr:nvSpPr>
        <xdr:cNvPr id="389" name="テキスト ボックス 388"/>
        <xdr:cNvSpPr txBox="1"/>
      </xdr:nvSpPr>
      <xdr:spPr>
        <a:xfrm>
          <a:off x="3606800" y="1256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119634</xdr:rowOff>
    </xdr:from>
    <xdr:to>
      <xdr:col>15</xdr:col>
      <xdr:colOff>149225</xdr:colOff>
      <xdr:row>75</xdr:row>
      <xdr:rowOff>49784</xdr:rowOff>
    </xdr:to>
    <xdr:sp macro="" textlink="">
      <xdr:nvSpPr>
        <xdr:cNvPr id="390" name="楕円 389"/>
        <xdr:cNvSpPr/>
      </xdr:nvSpPr>
      <xdr:spPr>
        <a:xfrm>
          <a:off x="3048000" y="128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59961</xdr:rowOff>
    </xdr:from>
    <xdr:ext cx="762000" cy="259045"/>
    <xdr:sp macro="" textlink="">
      <xdr:nvSpPr>
        <xdr:cNvPr id="391" name="テキスト ボックス 390"/>
        <xdr:cNvSpPr txBox="1"/>
      </xdr:nvSpPr>
      <xdr:spPr>
        <a:xfrm>
          <a:off x="2717800" y="1257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2" name="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4" name="楕円 39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5" name="テキスト ボックス 394"/>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公債費以外に係る経常収支比率は類似団体を上回っており、主な原因は物件費及び補助費等が類似団体平均と比較し、多額になっているためである。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今後も職員数の適正化を始め、行政評価制度による事務事業の見直し等を推進し、持続可能な財政基盤の確立に努める。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58420</xdr:rowOff>
    </xdr:from>
    <xdr:to>
      <xdr:col>82</xdr:col>
      <xdr:colOff>107950</xdr:colOff>
      <xdr:row>79</xdr:row>
      <xdr:rowOff>134620</xdr:rowOff>
    </xdr:to>
    <xdr:cxnSp macro="">
      <xdr:nvCxnSpPr>
        <xdr:cNvPr id="423" name="直線コネクタ 422"/>
        <xdr:cNvCxnSpPr/>
      </xdr:nvCxnSpPr>
      <xdr:spPr>
        <a:xfrm flipV="1">
          <a:off x="16510000" y="12745720"/>
          <a:ext cx="0" cy="933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106697</xdr:rowOff>
    </xdr:from>
    <xdr:ext cx="762000" cy="259045"/>
    <xdr:sp macro="" textlink="">
      <xdr:nvSpPr>
        <xdr:cNvPr id="424"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134620</xdr:rowOff>
    </xdr:from>
    <xdr:to>
      <xdr:col>82</xdr:col>
      <xdr:colOff>196850</xdr:colOff>
      <xdr:row>79</xdr:row>
      <xdr:rowOff>134620</xdr:rowOff>
    </xdr:to>
    <xdr:cxnSp macro="">
      <xdr:nvCxnSpPr>
        <xdr:cNvPr id="425" name="直線コネクタ 424"/>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144797</xdr:rowOff>
    </xdr:from>
    <xdr:ext cx="762000" cy="259045"/>
    <xdr:sp macro="" textlink="">
      <xdr:nvSpPr>
        <xdr:cNvPr id="426"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58420</xdr:rowOff>
    </xdr:from>
    <xdr:to>
      <xdr:col>82</xdr:col>
      <xdr:colOff>196850</xdr:colOff>
      <xdr:row>74</xdr:row>
      <xdr:rowOff>58420</xdr:rowOff>
    </xdr:to>
    <xdr:cxnSp macro="">
      <xdr:nvCxnSpPr>
        <xdr:cNvPr id="427" name="直線コネクタ 426"/>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134620</xdr:rowOff>
    </xdr:from>
    <xdr:to>
      <xdr:col>82</xdr:col>
      <xdr:colOff>107950</xdr:colOff>
      <xdr:row>81</xdr:row>
      <xdr:rowOff>73661</xdr:rowOff>
    </xdr:to>
    <xdr:cxnSp macro="">
      <xdr:nvCxnSpPr>
        <xdr:cNvPr id="428" name="直線コネクタ 427"/>
        <xdr:cNvCxnSpPr/>
      </xdr:nvCxnSpPr>
      <xdr:spPr>
        <a:xfrm flipV="1">
          <a:off x="15671800" y="13679170"/>
          <a:ext cx="8382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9"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30" name="フローチャート: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161289</xdr:rowOff>
    </xdr:from>
    <xdr:to>
      <xdr:col>78</xdr:col>
      <xdr:colOff>69850</xdr:colOff>
      <xdr:row>81</xdr:row>
      <xdr:rowOff>73661</xdr:rowOff>
    </xdr:to>
    <xdr:cxnSp macro="">
      <xdr:nvCxnSpPr>
        <xdr:cNvPr id="431" name="直線コネクタ 430"/>
        <xdr:cNvCxnSpPr/>
      </xdr:nvCxnSpPr>
      <xdr:spPr>
        <a:xfrm>
          <a:off x="14782800" y="138772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148589</xdr:rowOff>
    </xdr:from>
    <xdr:to>
      <xdr:col>78</xdr:col>
      <xdr:colOff>120650</xdr:colOff>
      <xdr:row>78</xdr:row>
      <xdr:rowOff>78739</xdr:rowOff>
    </xdr:to>
    <xdr:sp macro="" textlink="">
      <xdr:nvSpPr>
        <xdr:cNvPr id="432" name="フローチャート: 判断 431"/>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88916</xdr:rowOff>
    </xdr:from>
    <xdr:ext cx="736600" cy="259045"/>
    <xdr:sp macro="" textlink="">
      <xdr:nvSpPr>
        <xdr:cNvPr id="433" name="テキスト ボックス 432"/>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161289</xdr:rowOff>
    </xdr:from>
    <xdr:to>
      <xdr:col>73</xdr:col>
      <xdr:colOff>180975</xdr:colOff>
      <xdr:row>80</xdr:row>
      <xdr:rowOff>165100</xdr:rowOff>
    </xdr:to>
    <xdr:cxnSp macro="">
      <xdr:nvCxnSpPr>
        <xdr:cNvPr id="434" name="直線コネクタ 433"/>
        <xdr:cNvCxnSpPr/>
      </xdr:nvCxnSpPr>
      <xdr:spPr>
        <a:xfrm flipV="1">
          <a:off x="13893800" y="13877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19050</xdr:rowOff>
    </xdr:from>
    <xdr:to>
      <xdr:col>74</xdr:col>
      <xdr:colOff>31750</xdr:colOff>
      <xdr:row>78</xdr:row>
      <xdr:rowOff>120650</xdr:rowOff>
    </xdr:to>
    <xdr:sp macro="" textlink="">
      <xdr:nvSpPr>
        <xdr:cNvPr id="435" name="フローチャート: 判断 434"/>
        <xdr:cNvSpPr/>
      </xdr:nvSpPr>
      <xdr:spPr>
        <a:xfrm>
          <a:off x="147320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130827</xdr:rowOff>
    </xdr:from>
    <xdr:ext cx="762000" cy="259045"/>
    <xdr:sp macro="" textlink="">
      <xdr:nvSpPr>
        <xdr:cNvPr id="436" name="テキスト ボックス 435"/>
        <xdr:cNvSpPr txBox="1"/>
      </xdr:nvSpPr>
      <xdr:spPr>
        <a:xfrm>
          <a:off x="14401800" y="1316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73661</xdr:rowOff>
    </xdr:from>
    <xdr:to>
      <xdr:col>69</xdr:col>
      <xdr:colOff>92075</xdr:colOff>
      <xdr:row>80</xdr:row>
      <xdr:rowOff>165100</xdr:rowOff>
    </xdr:to>
    <xdr:cxnSp macro="">
      <xdr:nvCxnSpPr>
        <xdr:cNvPr id="437" name="直線コネクタ 436"/>
        <xdr:cNvCxnSpPr/>
      </xdr:nvCxnSpPr>
      <xdr:spPr>
        <a:xfrm>
          <a:off x="13004800" y="137896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163830</xdr:rowOff>
    </xdr:from>
    <xdr:to>
      <xdr:col>69</xdr:col>
      <xdr:colOff>142875</xdr:colOff>
      <xdr:row>78</xdr:row>
      <xdr:rowOff>93980</xdr:rowOff>
    </xdr:to>
    <xdr:sp macro="" textlink="">
      <xdr:nvSpPr>
        <xdr:cNvPr id="438" name="フローチャート: 判断 437"/>
        <xdr:cNvSpPr/>
      </xdr:nvSpPr>
      <xdr:spPr>
        <a:xfrm>
          <a:off x="13843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104157</xdr:rowOff>
    </xdr:from>
    <xdr:ext cx="762000" cy="259045"/>
    <xdr:sp macro="" textlink="">
      <xdr:nvSpPr>
        <xdr:cNvPr id="439" name="テキスト ボックス 438"/>
        <xdr:cNvSpPr txBox="1"/>
      </xdr:nvSpPr>
      <xdr:spPr>
        <a:xfrm>
          <a:off x="13512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40" name="フローチャート: 判断 439"/>
        <xdr:cNvSpPr/>
      </xdr:nvSpPr>
      <xdr:spPr>
        <a:xfrm>
          <a:off x="12954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66057</xdr:rowOff>
    </xdr:from>
    <xdr:ext cx="762000" cy="259045"/>
    <xdr:sp macro="" textlink="">
      <xdr:nvSpPr>
        <xdr:cNvPr id="441" name="テキスト ボックス 440"/>
        <xdr:cNvSpPr txBox="1"/>
      </xdr:nvSpPr>
      <xdr:spPr>
        <a:xfrm>
          <a:off x="12623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83820</xdr:rowOff>
    </xdr:from>
    <xdr:to>
      <xdr:col>82</xdr:col>
      <xdr:colOff>158750</xdr:colOff>
      <xdr:row>80</xdr:row>
      <xdr:rowOff>13970</xdr:rowOff>
    </xdr:to>
    <xdr:sp macro="" textlink="">
      <xdr:nvSpPr>
        <xdr:cNvPr id="447" name="楕円 446"/>
        <xdr:cNvSpPr/>
      </xdr:nvSpPr>
      <xdr:spPr>
        <a:xfrm>
          <a:off x="164592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163847</xdr:rowOff>
    </xdr:from>
    <xdr:ext cx="762000" cy="259045"/>
    <xdr:sp macro="" textlink="">
      <xdr:nvSpPr>
        <xdr:cNvPr id="448" name="公債費以外該当値テキスト"/>
        <xdr:cNvSpPr txBox="1"/>
      </xdr:nvSpPr>
      <xdr:spPr>
        <a:xfrm>
          <a:off x="16598900" y="13536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22861</xdr:rowOff>
    </xdr:from>
    <xdr:to>
      <xdr:col>78</xdr:col>
      <xdr:colOff>120650</xdr:colOff>
      <xdr:row>81</xdr:row>
      <xdr:rowOff>124461</xdr:rowOff>
    </xdr:to>
    <xdr:sp macro="" textlink="">
      <xdr:nvSpPr>
        <xdr:cNvPr id="449" name="楕円 448"/>
        <xdr:cNvSpPr/>
      </xdr:nvSpPr>
      <xdr:spPr>
        <a:xfrm>
          <a:off x="156210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109238</xdr:rowOff>
    </xdr:from>
    <xdr:ext cx="736600" cy="259045"/>
    <xdr:sp macro="" textlink="">
      <xdr:nvSpPr>
        <xdr:cNvPr id="450" name="テキスト ボックス 449"/>
        <xdr:cNvSpPr txBox="1"/>
      </xdr:nvSpPr>
      <xdr:spPr>
        <a:xfrm>
          <a:off x="15290800" y="1399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110489</xdr:rowOff>
    </xdr:from>
    <xdr:to>
      <xdr:col>74</xdr:col>
      <xdr:colOff>31750</xdr:colOff>
      <xdr:row>81</xdr:row>
      <xdr:rowOff>40639</xdr:rowOff>
    </xdr:to>
    <xdr:sp macro="" textlink="">
      <xdr:nvSpPr>
        <xdr:cNvPr id="451" name="楕円 450"/>
        <xdr:cNvSpPr/>
      </xdr:nvSpPr>
      <xdr:spPr>
        <a:xfrm>
          <a:off x="14732000" y="138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25416</xdr:rowOff>
    </xdr:from>
    <xdr:ext cx="762000" cy="259045"/>
    <xdr:sp macro="" textlink="">
      <xdr:nvSpPr>
        <xdr:cNvPr id="452" name="テキスト ボックス 451"/>
        <xdr:cNvSpPr txBox="1"/>
      </xdr:nvSpPr>
      <xdr:spPr>
        <a:xfrm>
          <a:off x="14401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114300</xdr:rowOff>
    </xdr:from>
    <xdr:to>
      <xdr:col>69</xdr:col>
      <xdr:colOff>142875</xdr:colOff>
      <xdr:row>81</xdr:row>
      <xdr:rowOff>44450</xdr:rowOff>
    </xdr:to>
    <xdr:sp macro="" textlink="">
      <xdr:nvSpPr>
        <xdr:cNvPr id="453" name="楕円 452"/>
        <xdr:cNvSpPr/>
      </xdr:nvSpPr>
      <xdr:spPr>
        <a:xfrm>
          <a:off x="13843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29227</xdr:rowOff>
    </xdr:from>
    <xdr:ext cx="762000" cy="259045"/>
    <xdr:sp macro="" textlink="">
      <xdr:nvSpPr>
        <xdr:cNvPr id="454" name="テキスト ボックス 453"/>
        <xdr:cNvSpPr txBox="1"/>
      </xdr:nvSpPr>
      <xdr:spPr>
        <a:xfrm>
          <a:off x="13512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55" name="楕円 454"/>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56" name="テキスト ボックス 455"/>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3429</xdr:rowOff>
    </xdr:from>
    <xdr:to>
      <xdr:col>29</xdr:col>
      <xdr:colOff>127000</xdr:colOff>
      <xdr:row>12</xdr:row>
      <xdr:rowOff>52692</xdr:rowOff>
    </xdr:to>
    <xdr:cxnSp macro="">
      <xdr:nvCxnSpPr>
        <xdr:cNvPr id="50" name="直線コネクタ 49"/>
        <xdr:cNvCxnSpPr/>
      </xdr:nvCxnSpPr>
      <xdr:spPr bwMode="auto">
        <a:xfrm flipV="1">
          <a:off x="5003800" y="2108454"/>
          <a:ext cx="647700" cy="49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166463</xdr:rowOff>
    </xdr:from>
    <xdr:ext cx="762000" cy="259045"/>
    <xdr:sp macro="" textlink="">
      <xdr:nvSpPr>
        <xdr:cNvPr id="51" name="人口1人当たり決算額の推移平均値テキスト130"/>
        <xdr:cNvSpPr txBox="1"/>
      </xdr:nvSpPr>
      <xdr:spPr>
        <a:xfrm>
          <a:off x="5740400" y="2785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52692</xdr:rowOff>
    </xdr:from>
    <xdr:to>
      <xdr:col>26</xdr:col>
      <xdr:colOff>50800</xdr:colOff>
      <xdr:row>12</xdr:row>
      <xdr:rowOff>59525</xdr:rowOff>
    </xdr:to>
    <xdr:cxnSp macro="">
      <xdr:nvCxnSpPr>
        <xdr:cNvPr id="53" name="直線コネクタ 52"/>
        <xdr:cNvCxnSpPr/>
      </xdr:nvCxnSpPr>
      <xdr:spPr bwMode="auto">
        <a:xfrm flipV="1">
          <a:off x="4305300" y="2157717"/>
          <a:ext cx="698500" cy="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162094</xdr:rowOff>
    </xdr:from>
    <xdr:ext cx="736600" cy="259045"/>
    <xdr:sp macro="" textlink="">
      <xdr:nvSpPr>
        <xdr:cNvPr id="55" name="テキスト ボックス 54"/>
        <xdr:cNvSpPr txBox="1"/>
      </xdr:nvSpPr>
      <xdr:spPr>
        <a:xfrm>
          <a:off x="4622800" y="2952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22695</xdr:rowOff>
    </xdr:from>
    <xdr:to>
      <xdr:col>22</xdr:col>
      <xdr:colOff>114300</xdr:colOff>
      <xdr:row>12</xdr:row>
      <xdr:rowOff>59525</xdr:rowOff>
    </xdr:to>
    <xdr:cxnSp macro="">
      <xdr:nvCxnSpPr>
        <xdr:cNvPr id="56" name="直線コネクタ 55"/>
        <xdr:cNvCxnSpPr/>
      </xdr:nvCxnSpPr>
      <xdr:spPr bwMode="auto">
        <a:xfrm>
          <a:off x="3606800" y="2127720"/>
          <a:ext cx="698500" cy="36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28313</xdr:rowOff>
    </xdr:from>
    <xdr:ext cx="762000" cy="259045"/>
    <xdr:sp macro="" textlink="">
      <xdr:nvSpPr>
        <xdr:cNvPr id="58" name="テキスト ボックス 57"/>
        <xdr:cNvSpPr txBox="1"/>
      </xdr:nvSpPr>
      <xdr:spPr>
        <a:xfrm>
          <a:off x="3924300" y="299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22695</xdr:rowOff>
    </xdr:from>
    <xdr:to>
      <xdr:col>18</xdr:col>
      <xdr:colOff>177800</xdr:colOff>
      <xdr:row>12</xdr:row>
      <xdr:rowOff>113855</xdr:rowOff>
    </xdr:to>
    <xdr:cxnSp macro="">
      <xdr:nvCxnSpPr>
        <xdr:cNvPr id="59" name="直線コネクタ 58"/>
        <xdr:cNvCxnSpPr/>
      </xdr:nvCxnSpPr>
      <xdr:spPr bwMode="auto">
        <a:xfrm flipV="1">
          <a:off x="2908300" y="2127720"/>
          <a:ext cx="698500" cy="91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48734</xdr:rowOff>
    </xdr:from>
    <xdr:ext cx="762000" cy="259045"/>
    <xdr:sp macro="" textlink="">
      <xdr:nvSpPr>
        <xdr:cNvPr id="61" name="テキスト ボックス 60"/>
        <xdr:cNvSpPr txBox="1"/>
      </xdr:nvSpPr>
      <xdr:spPr>
        <a:xfrm>
          <a:off x="3225800" y="30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62806</xdr:rowOff>
    </xdr:from>
    <xdr:ext cx="762000" cy="259045"/>
    <xdr:sp macro="" textlink="">
      <xdr:nvSpPr>
        <xdr:cNvPr id="63" name="テキスト ボックス 62"/>
        <xdr:cNvSpPr txBox="1"/>
      </xdr:nvSpPr>
      <xdr:spPr>
        <a:xfrm>
          <a:off x="2527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124079</xdr:rowOff>
    </xdr:from>
    <xdr:to>
      <xdr:col>29</xdr:col>
      <xdr:colOff>177800</xdr:colOff>
      <xdr:row>12</xdr:row>
      <xdr:rowOff>54229</xdr:rowOff>
    </xdr:to>
    <xdr:sp macro="" textlink="">
      <xdr:nvSpPr>
        <xdr:cNvPr id="69" name="楕円 68"/>
        <xdr:cNvSpPr/>
      </xdr:nvSpPr>
      <xdr:spPr bwMode="auto">
        <a:xfrm>
          <a:off x="5600700" y="205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140606</xdr:rowOff>
    </xdr:from>
    <xdr:ext cx="762000" cy="259045"/>
    <xdr:sp macro="" textlink="">
      <xdr:nvSpPr>
        <xdr:cNvPr id="70" name="人口1人当たり決算額の推移該当値テキスト130"/>
        <xdr:cNvSpPr txBox="1"/>
      </xdr:nvSpPr>
      <xdr:spPr>
        <a:xfrm>
          <a:off x="5740400" y="19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1892</xdr:rowOff>
    </xdr:from>
    <xdr:to>
      <xdr:col>26</xdr:col>
      <xdr:colOff>101600</xdr:colOff>
      <xdr:row>12</xdr:row>
      <xdr:rowOff>103492</xdr:rowOff>
    </xdr:to>
    <xdr:sp macro="" textlink="">
      <xdr:nvSpPr>
        <xdr:cNvPr id="71" name="楕円 70"/>
        <xdr:cNvSpPr/>
      </xdr:nvSpPr>
      <xdr:spPr bwMode="auto">
        <a:xfrm>
          <a:off x="4953000" y="2106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113669</xdr:rowOff>
    </xdr:from>
    <xdr:ext cx="736600" cy="259045"/>
    <xdr:sp macro="" textlink="">
      <xdr:nvSpPr>
        <xdr:cNvPr id="72" name="テキスト ボックス 71"/>
        <xdr:cNvSpPr txBox="1"/>
      </xdr:nvSpPr>
      <xdr:spPr>
        <a:xfrm>
          <a:off x="4622800" y="187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8725</xdr:rowOff>
    </xdr:from>
    <xdr:to>
      <xdr:col>22</xdr:col>
      <xdr:colOff>165100</xdr:colOff>
      <xdr:row>12</xdr:row>
      <xdr:rowOff>110325</xdr:rowOff>
    </xdr:to>
    <xdr:sp macro="" textlink="">
      <xdr:nvSpPr>
        <xdr:cNvPr id="73" name="楕円 72"/>
        <xdr:cNvSpPr/>
      </xdr:nvSpPr>
      <xdr:spPr bwMode="auto">
        <a:xfrm>
          <a:off x="4254500" y="211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120502</xdr:rowOff>
    </xdr:from>
    <xdr:ext cx="762000" cy="259045"/>
    <xdr:sp macro="" textlink="">
      <xdr:nvSpPr>
        <xdr:cNvPr id="74" name="テキスト ボックス 73"/>
        <xdr:cNvSpPr txBox="1"/>
      </xdr:nvSpPr>
      <xdr:spPr>
        <a:xfrm>
          <a:off x="3924300" y="188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143345</xdr:rowOff>
    </xdr:from>
    <xdr:to>
      <xdr:col>19</xdr:col>
      <xdr:colOff>38100</xdr:colOff>
      <xdr:row>12</xdr:row>
      <xdr:rowOff>73495</xdr:rowOff>
    </xdr:to>
    <xdr:sp macro="" textlink="">
      <xdr:nvSpPr>
        <xdr:cNvPr id="75" name="楕円 74"/>
        <xdr:cNvSpPr/>
      </xdr:nvSpPr>
      <xdr:spPr bwMode="auto">
        <a:xfrm>
          <a:off x="3556000" y="207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83672</xdr:rowOff>
    </xdr:from>
    <xdr:ext cx="762000" cy="259045"/>
    <xdr:sp macro="" textlink="">
      <xdr:nvSpPr>
        <xdr:cNvPr id="76" name="テキスト ボックス 75"/>
        <xdr:cNvSpPr txBox="1"/>
      </xdr:nvSpPr>
      <xdr:spPr>
        <a:xfrm>
          <a:off x="3225800" y="184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63055</xdr:rowOff>
    </xdr:from>
    <xdr:to>
      <xdr:col>15</xdr:col>
      <xdr:colOff>101600</xdr:colOff>
      <xdr:row>12</xdr:row>
      <xdr:rowOff>164655</xdr:rowOff>
    </xdr:to>
    <xdr:sp macro="" textlink="">
      <xdr:nvSpPr>
        <xdr:cNvPr id="77" name="楕円 76"/>
        <xdr:cNvSpPr/>
      </xdr:nvSpPr>
      <xdr:spPr bwMode="auto">
        <a:xfrm>
          <a:off x="2857500" y="216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3382</xdr:rowOff>
    </xdr:from>
    <xdr:ext cx="762000" cy="259045"/>
    <xdr:sp macro="" textlink="">
      <xdr:nvSpPr>
        <xdr:cNvPr id="78" name="テキスト ボックス 77"/>
        <xdr:cNvSpPr txBox="1"/>
      </xdr:nvSpPr>
      <xdr:spPr>
        <a:xfrm>
          <a:off x="2527300" y="193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340855</xdr:rowOff>
    </xdr:from>
    <xdr:to>
      <xdr:col>29</xdr:col>
      <xdr:colOff>127000</xdr:colOff>
      <xdr:row>38</xdr:row>
      <xdr:rowOff>6707</xdr:rowOff>
    </xdr:to>
    <xdr:cxnSp macro="">
      <xdr:nvCxnSpPr>
        <xdr:cNvPr id="112" name="直線コネクタ 111"/>
        <xdr:cNvCxnSpPr/>
      </xdr:nvCxnSpPr>
      <xdr:spPr bwMode="auto">
        <a:xfrm flipV="1">
          <a:off x="5003800" y="7465555"/>
          <a:ext cx="647700" cy="8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6623</xdr:rowOff>
    </xdr:from>
    <xdr:to>
      <xdr:col>26</xdr:col>
      <xdr:colOff>50800</xdr:colOff>
      <xdr:row>38</xdr:row>
      <xdr:rowOff>6707</xdr:rowOff>
    </xdr:to>
    <xdr:cxnSp macro="">
      <xdr:nvCxnSpPr>
        <xdr:cNvPr id="115" name="直線コネクタ 114"/>
        <xdr:cNvCxnSpPr/>
      </xdr:nvCxnSpPr>
      <xdr:spPr bwMode="auto">
        <a:xfrm>
          <a:off x="4305300" y="7474223"/>
          <a:ext cx="698500" cy="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4185</xdr:rowOff>
    </xdr:from>
    <xdr:to>
      <xdr:col>22</xdr:col>
      <xdr:colOff>114300</xdr:colOff>
      <xdr:row>38</xdr:row>
      <xdr:rowOff>6623</xdr:rowOff>
    </xdr:to>
    <xdr:cxnSp macro="">
      <xdr:nvCxnSpPr>
        <xdr:cNvPr id="118" name="直線コネクタ 117"/>
        <xdr:cNvCxnSpPr/>
      </xdr:nvCxnSpPr>
      <xdr:spPr bwMode="auto">
        <a:xfrm>
          <a:off x="3606800" y="7471785"/>
          <a:ext cx="698500" cy="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335731</xdr:rowOff>
    </xdr:from>
    <xdr:to>
      <xdr:col>18</xdr:col>
      <xdr:colOff>177800</xdr:colOff>
      <xdr:row>38</xdr:row>
      <xdr:rowOff>4185</xdr:rowOff>
    </xdr:to>
    <xdr:cxnSp macro="">
      <xdr:nvCxnSpPr>
        <xdr:cNvPr id="121" name="直線コネクタ 120"/>
        <xdr:cNvCxnSpPr/>
      </xdr:nvCxnSpPr>
      <xdr:spPr bwMode="auto">
        <a:xfrm>
          <a:off x="2908300" y="7460431"/>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290055</xdr:rowOff>
    </xdr:from>
    <xdr:to>
      <xdr:col>29</xdr:col>
      <xdr:colOff>177800</xdr:colOff>
      <xdr:row>38</xdr:row>
      <xdr:rowOff>48755</xdr:rowOff>
    </xdr:to>
    <xdr:sp macro="" textlink="">
      <xdr:nvSpPr>
        <xdr:cNvPr id="131" name="楕円 130"/>
        <xdr:cNvSpPr/>
      </xdr:nvSpPr>
      <xdr:spPr bwMode="auto">
        <a:xfrm>
          <a:off x="5600700" y="741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262132</xdr:rowOff>
    </xdr:from>
    <xdr:ext cx="762000" cy="259045"/>
    <xdr:sp macro="" textlink="">
      <xdr:nvSpPr>
        <xdr:cNvPr id="132" name="人口1人当たり決算額の推移該当値テキスト445"/>
        <xdr:cNvSpPr txBox="1"/>
      </xdr:nvSpPr>
      <xdr:spPr>
        <a:xfrm>
          <a:off x="5740400" y="738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298807</xdr:rowOff>
    </xdr:from>
    <xdr:to>
      <xdr:col>26</xdr:col>
      <xdr:colOff>101600</xdr:colOff>
      <xdr:row>38</xdr:row>
      <xdr:rowOff>57507</xdr:rowOff>
    </xdr:to>
    <xdr:sp macro="" textlink="">
      <xdr:nvSpPr>
        <xdr:cNvPr id="133" name="楕円 132"/>
        <xdr:cNvSpPr/>
      </xdr:nvSpPr>
      <xdr:spPr bwMode="auto">
        <a:xfrm>
          <a:off x="4953000" y="7423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42284</xdr:rowOff>
    </xdr:from>
    <xdr:ext cx="736600" cy="259045"/>
    <xdr:sp macro="" textlink="">
      <xdr:nvSpPr>
        <xdr:cNvPr id="134" name="テキスト ボックス 133"/>
        <xdr:cNvSpPr txBox="1"/>
      </xdr:nvSpPr>
      <xdr:spPr>
        <a:xfrm>
          <a:off x="4622800" y="7509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298723</xdr:rowOff>
    </xdr:from>
    <xdr:to>
      <xdr:col>22</xdr:col>
      <xdr:colOff>165100</xdr:colOff>
      <xdr:row>38</xdr:row>
      <xdr:rowOff>57423</xdr:rowOff>
    </xdr:to>
    <xdr:sp macro="" textlink="">
      <xdr:nvSpPr>
        <xdr:cNvPr id="135" name="楕円 134"/>
        <xdr:cNvSpPr/>
      </xdr:nvSpPr>
      <xdr:spPr bwMode="auto">
        <a:xfrm>
          <a:off x="4254500" y="742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42200</xdr:rowOff>
    </xdr:from>
    <xdr:ext cx="762000" cy="259045"/>
    <xdr:sp macro="" textlink="">
      <xdr:nvSpPr>
        <xdr:cNvPr id="136" name="テキスト ボックス 135"/>
        <xdr:cNvSpPr txBox="1"/>
      </xdr:nvSpPr>
      <xdr:spPr>
        <a:xfrm>
          <a:off x="3924300" y="750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296285</xdr:rowOff>
    </xdr:from>
    <xdr:to>
      <xdr:col>19</xdr:col>
      <xdr:colOff>38100</xdr:colOff>
      <xdr:row>38</xdr:row>
      <xdr:rowOff>54985</xdr:rowOff>
    </xdr:to>
    <xdr:sp macro="" textlink="">
      <xdr:nvSpPr>
        <xdr:cNvPr id="137" name="楕円 136"/>
        <xdr:cNvSpPr/>
      </xdr:nvSpPr>
      <xdr:spPr bwMode="auto">
        <a:xfrm>
          <a:off x="3556000" y="742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39762</xdr:rowOff>
    </xdr:from>
    <xdr:ext cx="762000" cy="259045"/>
    <xdr:sp macro="" textlink="">
      <xdr:nvSpPr>
        <xdr:cNvPr id="138" name="テキスト ボックス 137"/>
        <xdr:cNvSpPr txBox="1"/>
      </xdr:nvSpPr>
      <xdr:spPr>
        <a:xfrm>
          <a:off x="3225800" y="750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284931</xdr:rowOff>
    </xdr:from>
    <xdr:to>
      <xdr:col>15</xdr:col>
      <xdr:colOff>101600</xdr:colOff>
      <xdr:row>38</xdr:row>
      <xdr:rowOff>43631</xdr:rowOff>
    </xdr:to>
    <xdr:sp macro="" textlink="">
      <xdr:nvSpPr>
        <xdr:cNvPr id="139" name="楕円 138"/>
        <xdr:cNvSpPr/>
      </xdr:nvSpPr>
      <xdr:spPr bwMode="auto">
        <a:xfrm>
          <a:off x="2857500" y="740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28408</xdr:rowOff>
    </xdr:from>
    <xdr:ext cx="762000" cy="259045"/>
    <xdr:sp macro="" textlink="">
      <xdr:nvSpPr>
        <xdr:cNvPr id="140" name="テキスト ボックス 139"/>
        <xdr:cNvSpPr txBox="1"/>
      </xdr:nvSpPr>
      <xdr:spPr>
        <a:xfrm>
          <a:off x="2527300" y="749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110680</xdr:rowOff>
    </xdr:from>
    <xdr:to>
      <xdr:col>24</xdr:col>
      <xdr:colOff>63500</xdr:colOff>
      <xdr:row>33</xdr:row>
      <xdr:rowOff>146838</xdr:rowOff>
    </xdr:to>
    <xdr:cxnSp macro="">
      <xdr:nvCxnSpPr>
        <xdr:cNvPr id="61" name="直線コネクタ 60"/>
        <xdr:cNvCxnSpPr/>
      </xdr:nvCxnSpPr>
      <xdr:spPr>
        <a:xfrm flipV="1">
          <a:off x="3797300" y="5768530"/>
          <a:ext cx="838200" cy="3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91140</xdr:rowOff>
    </xdr:from>
    <xdr:ext cx="599010" cy="259045"/>
    <xdr:sp macro="" textlink="">
      <xdr:nvSpPr>
        <xdr:cNvPr id="62" name="人件費平均値テキスト"/>
        <xdr:cNvSpPr txBox="1"/>
      </xdr:nvSpPr>
      <xdr:spPr>
        <a:xfrm>
          <a:off x="4686300" y="609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146838</xdr:rowOff>
    </xdr:from>
    <xdr:to>
      <xdr:col>19</xdr:col>
      <xdr:colOff>177800</xdr:colOff>
      <xdr:row>34</xdr:row>
      <xdr:rowOff>36436</xdr:rowOff>
    </xdr:to>
    <xdr:cxnSp macro="">
      <xdr:nvCxnSpPr>
        <xdr:cNvPr id="64" name="直線コネクタ 63"/>
        <xdr:cNvCxnSpPr/>
      </xdr:nvCxnSpPr>
      <xdr:spPr>
        <a:xfrm flipV="1">
          <a:off x="2908300" y="5804688"/>
          <a:ext cx="889000" cy="6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90479</xdr:rowOff>
    </xdr:from>
    <xdr:ext cx="599010" cy="259045"/>
    <xdr:sp macro="" textlink="">
      <xdr:nvSpPr>
        <xdr:cNvPr id="66" name="テキスト ボックス 65"/>
        <xdr:cNvSpPr txBox="1"/>
      </xdr:nvSpPr>
      <xdr:spPr>
        <a:xfrm>
          <a:off x="3497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171183</xdr:rowOff>
    </xdr:from>
    <xdr:to>
      <xdr:col>15</xdr:col>
      <xdr:colOff>50800</xdr:colOff>
      <xdr:row>34</xdr:row>
      <xdr:rowOff>36436</xdr:rowOff>
    </xdr:to>
    <xdr:cxnSp macro="">
      <xdr:nvCxnSpPr>
        <xdr:cNvPr id="67" name="直線コネクタ 66"/>
        <xdr:cNvCxnSpPr/>
      </xdr:nvCxnSpPr>
      <xdr:spPr>
        <a:xfrm>
          <a:off x="2019300" y="5829033"/>
          <a:ext cx="889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40492</xdr:rowOff>
    </xdr:from>
    <xdr:ext cx="534377" cy="259045"/>
    <xdr:sp macro="" textlink="">
      <xdr:nvSpPr>
        <xdr:cNvPr id="69" name="テキスト ボックス 68"/>
        <xdr:cNvSpPr txBox="1"/>
      </xdr:nvSpPr>
      <xdr:spPr>
        <a:xfrm>
          <a:off x="2641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159868</xdr:rowOff>
    </xdr:from>
    <xdr:to>
      <xdr:col>10</xdr:col>
      <xdr:colOff>114300</xdr:colOff>
      <xdr:row>33</xdr:row>
      <xdr:rowOff>171183</xdr:rowOff>
    </xdr:to>
    <xdr:cxnSp macro="">
      <xdr:nvCxnSpPr>
        <xdr:cNvPr id="70" name="直線コネクタ 69"/>
        <xdr:cNvCxnSpPr/>
      </xdr:nvCxnSpPr>
      <xdr:spPr>
        <a:xfrm>
          <a:off x="1130300" y="5817718"/>
          <a:ext cx="889000" cy="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43019</xdr:rowOff>
    </xdr:from>
    <xdr:ext cx="534377" cy="259045"/>
    <xdr:sp macro="" textlink="">
      <xdr:nvSpPr>
        <xdr:cNvPr id="72" name="テキスト ボックス 71"/>
        <xdr:cNvSpPr txBox="1"/>
      </xdr:nvSpPr>
      <xdr:spPr>
        <a:xfrm>
          <a:off x="1752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54043</xdr:rowOff>
    </xdr:from>
    <xdr:ext cx="534377" cy="259045"/>
    <xdr:sp macro="" textlink="">
      <xdr:nvSpPr>
        <xdr:cNvPr id="74" name="テキスト ボックス 73"/>
        <xdr:cNvSpPr txBox="1"/>
      </xdr:nvSpPr>
      <xdr:spPr>
        <a:xfrm>
          <a:off x="863111" y="63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59880</xdr:rowOff>
    </xdr:from>
    <xdr:to>
      <xdr:col>24</xdr:col>
      <xdr:colOff>114300</xdr:colOff>
      <xdr:row>33</xdr:row>
      <xdr:rowOff>161480</xdr:rowOff>
    </xdr:to>
    <xdr:sp macro="" textlink="">
      <xdr:nvSpPr>
        <xdr:cNvPr id="80" name="楕円 79"/>
        <xdr:cNvSpPr/>
      </xdr:nvSpPr>
      <xdr:spPr>
        <a:xfrm>
          <a:off x="4584700" y="57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82757</xdr:rowOff>
    </xdr:from>
    <xdr:ext cx="599010" cy="259045"/>
    <xdr:sp macro="" textlink="">
      <xdr:nvSpPr>
        <xdr:cNvPr id="81" name="人件費該当値テキスト"/>
        <xdr:cNvSpPr txBox="1"/>
      </xdr:nvSpPr>
      <xdr:spPr>
        <a:xfrm>
          <a:off x="4686300" y="556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96038</xdr:rowOff>
    </xdr:from>
    <xdr:to>
      <xdr:col>20</xdr:col>
      <xdr:colOff>38100</xdr:colOff>
      <xdr:row>34</xdr:row>
      <xdr:rowOff>26188</xdr:rowOff>
    </xdr:to>
    <xdr:sp macro="" textlink="">
      <xdr:nvSpPr>
        <xdr:cNvPr id="82" name="楕円 81"/>
        <xdr:cNvSpPr/>
      </xdr:nvSpPr>
      <xdr:spPr>
        <a:xfrm>
          <a:off x="3746500" y="575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42715</xdr:rowOff>
    </xdr:from>
    <xdr:ext cx="599010" cy="259045"/>
    <xdr:sp macro="" textlink="">
      <xdr:nvSpPr>
        <xdr:cNvPr id="83" name="テキスト ボックス 82"/>
        <xdr:cNvSpPr txBox="1"/>
      </xdr:nvSpPr>
      <xdr:spPr>
        <a:xfrm>
          <a:off x="3497795" y="55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157086</xdr:rowOff>
    </xdr:from>
    <xdr:to>
      <xdr:col>15</xdr:col>
      <xdr:colOff>101600</xdr:colOff>
      <xdr:row>34</xdr:row>
      <xdr:rowOff>87236</xdr:rowOff>
    </xdr:to>
    <xdr:sp macro="" textlink="">
      <xdr:nvSpPr>
        <xdr:cNvPr id="84" name="楕円 83"/>
        <xdr:cNvSpPr/>
      </xdr:nvSpPr>
      <xdr:spPr>
        <a:xfrm>
          <a:off x="2857500" y="581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103763</xdr:rowOff>
    </xdr:from>
    <xdr:ext cx="599010" cy="259045"/>
    <xdr:sp macro="" textlink="">
      <xdr:nvSpPr>
        <xdr:cNvPr id="85" name="テキスト ボックス 84"/>
        <xdr:cNvSpPr txBox="1"/>
      </xdr:nvSpPr>
      <xdr:spPr>
        <a:xfrm>
          <a:off x="2608795" y="559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120383</xdr:rowOff>
    </xdr:from>
    <xdr:to>
      <xdr:col>10</xdr:col>
      <xdr:colOff>165100</xdr:colOff>
      <xdr:row>34</xdr:row>
      <xdr:rowOff>50533</xdr:rowOff>
    </xdr:to>
    <xdr:sp macro="" textlink="">
      <xdr:nvSpPr>
        <xdr:cNvPr id="86" name="楕円 85"/>
        <xdr:cNvSpPr/>
      </xdr:nvSpPr>
      <xdr:spPr>
        <a:xfrm>
          <a:off x="1968500" y="577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67060</xdr:rowOff>
    </xdr:from>
    <xdr:ext cx="599010" cy="259045"/>
    <xdr:sp macro="" textlink="">
      <xdr:nvSpPr>
        <xdr:cNvPr id="87" name="テキスト ボックス 86"/>
        <xdr:cNvSpPr txBox="1"/>
      </xdr:nvSpPr>
      <xdr:spPr>
        <a:xfrm>
          <a:off x="1719795" y="555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109068</xdr:rowOff>
    </xdr:from>
    <xdr:to>
      <xdr:col>6</xdr:col>
      <xdr:colOff>38100</xdr:colOff>
      <xdr:row>34</xdr:row>
      <xdr:rowOff>39218</xdr:rowOff>
    </xdr:to>
    <xdr:sp macro="" textlink="">
      <xdr:nvSpPr>
        <xdr:cNvPr id="88" name="楕円 87"/>
        <xdr:cNvSpPr/>
      </xdr:nvSpPr>
      <xdr:spPr>
        <a:xfrm>
          <a:off x="1079500" y="57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55745</xdr:rowOff>
    </xdr:from>
    <xdr:ext cx="599010" cy="259045"/>
    <xdr:sp macro="" textlink="">
      <xdr:nvSpPr>
        <xdr:cNvPr id="89" name="テキスト ボックス 88"/>
        <xdr:cNvSpPr txBox="1"/>
      </xdr:nvSpPr>
      <xdr:spPr>
        <a:xfrm>
          <a:off x="830795" y="55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110060</xdr:rowOff>
    </xdr:from>
    <xdr:to>
      <xdr:col>24</xdr:col>
      <xdr:colOff>63500</xdr:colOff>
      <xdr:row>56</xdr:row>
      <xdr:rowOff>128720</xdr:rowOff>
    </xdr:to>
    <xdr:cxnSp macro="">
      <xdr:nvCxnSpPr>
        <xdr:cNvPr id="116" name="直線コネクタ 115"/>
        <xdr:cNvCxnSpPr/>
      </xdr:nvCxnSpPr>
      <xdr:spPr>
        <a:xfrm flipV="1">
          <a:off x="3797300" y="9711260"/>
          <a:ext cx="8382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17246</xdr:rowOff>
    </xdr:from>
    <xdr:ext cx="534377" cy="259045"/>
    <xdr:sp macro="" textlink="">
      <xdr:nvSpPr>
        <xdr:cNvPr id="117" name="物件費平均値テキスト"/>
        <xdr:cNvSpPr txBox="1"/>
      </xdr:nvSpPr>
      <xdr:spPr>
        <a:xfrm>
          <a:off x="4686300" y="978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128720</xdr:rowOff>
    </xdr:from>
    <xdr:to>
      <xdr:col>19</xdr:col>
      <xdr:colOff>177800</xdr:colOff>
      <xdr:row>57</xdr:row>
      <xdr:rowOff>14512</xdr:rowOff>
    </xdr:to>
    <xdr:cxnSp macro="">
      <xdr:nvCxnSpPr>
        <xdr:cNvPr id="119" name="直線コネクタ 118"/>
        <xdr:cNvCxnSpPr/>
      </xdr:nvCxnSpPr>
      <xdr:spPr>
        <a:xfrm flipV="1">
          <a:off x="2908300" y="9729920"/>
          <a:ext cx="889000" cy="5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145641</xdr:rowOff>
    </xdr:from>
    <xdr:ext cx="534377" cy="259045"/>
    <xdr:sp macro="" textlink="">
      <xdr:nvSpPr>
        <xdr:cNvPr id="121" name="テキスト ボックス 120"/>
        <xdr:cNvSpPr txBox="1"/>
      </xdr:nvSpPr>
      <xdr:spPr>
        <a:xfrm>
          <a:off x="3530111" y="9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14512</xdr:rowOff>
    </xdr:from>
    <xdr:to>
      <xdr:col>15</xdr:col>
      <xdr:colOff>50800</xdr:colOff>
      <xdr:row>57</xdr:row>
      <xdr:rowOff>21475</xdr:rowOff>
    </xdr:to>
    <xdr:cxnSp macro="">
      <xdr:nvCxnSpPr>
        <xdr:cNvPr id="122" name="直線コネクタ 121"/>
        <xdr:cNvCxnSpPr/>
      </xdr:nvCxnSpPr>
      <xdr:spPr>
        <a:xfrm flipV="1">
          <a:off x="2019300" y="9787162"/>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153367</xdr:rowOff>
    </xdr:from>
    <xdr:ext cx="534377" cy="259045"/>
    <xdr:sp macro="" textlink="">
      <xdr:nvSpPr>
        <xdr:cNvPr id="124" name="テキスト ボックス 123"/>
        <xdr:cNvSpPr txBox="1"/>
      </xdr:nvSpPr>
      <xdr:spPr>
        <a:xfrm>
          <a:off x="2641111" y="992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21475</xdr:rowOff>
    </xdr:from>
    <xdr:to>
      <xdr:col>10</xdr:col>
      <xdr:colOff>114300</xdr:colOff>
      <xdr:row>57</xdr:row>
      <xdr:rowOff>25091</xdr:rowOff>
    </xdr:to>
    <xdr:cxnSp macro="">
      <xdr:nvCxnSpPr>
        <xdr:cNvPr id="125" name="直線コネクタ 124"/>
        <xdr:cNvCxnSpPr/>
      </xdr:nvCxnSpPr>
      <xdr:spPr>
        <a:xfrm flipV="1">
          <a:off x="1130300" y="9794125"/>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167833</xdr:rowOff>
    </xdr:from>
    <xdr:ext cx="534377" cy="259045"/>
    <xdr:sp macro="" textlink="">
      <xdr:nvSpPr>
        <xdr:cNvPr id="127" name="テキスト ボックス 126"/>
        <xdr:cNvSpPr txBox="1"/>
      </xdr:nvSpPr>
      <xdr:spPr>
        <a:xfrm>
          <a:off x="1752111" y="99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4986</xdr:rowOff>
    </xdr:from>
    <xdr:ext cx="534377" cy="259045"/>
    <xdr:sp macro="" textlink="">
      <xdr:nvSpPr>
        <xdr:cNvPr id="129" name="テキスト ボックス 128"/>
        <xdr:cNvSpPr txBox="1"/>
      </xdr:nvSpPr>
      <xdr:spPr>
        <a:xfrm>
          <a:off x="863111" y="994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59260</xdr:rowOff>
    </xdr:from>
    <xdr:to>
      <xdr:col>24</xdr:col>
      <xdr:colOff>114300</xdr:colOff>
      <xdr:row>56</xdr:row>
      <xdr:rowOff>160860</xdr:rowOff>
    </xdr:to>
    <xdr:sp macro="" textlink="">
      <xdr:nvSpPr>
        <xdr:cNvPr id="135" name="楕円 134"/>
        <xdr:cNvSpPr/>
      </xdr:nvSpPr>
      <xdr:spPr>
        <a:xfrm>
          <a:off x="4584700" y="966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82137</xdr:rowOff>
    </xdr:from>
    <xdr:ext cx="599010" cy="259045"/>
    <xdr:sp macro="" textlink="">
      <xdr:nvSpPr>
        <xdr:cNvPr id="136" name="物件費該当値テキスト"/>
        <xdr:cNvSpPr txBox="1"/>
      </xdr:nvSpPr>
      <xdr:spPr>
        <a:xfrm>
          <a:off x="4686300" y="95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77920</xdr:rowOff>
    </xdr:from>
    <xdr:to>
      <xdr:col>20</xdr:col>
      <xdr:colOff>38100</xdr:colOff>
      <xdr:row>57</xdr:row>
      <xdr:rowOff>8070</xdr:rowOff>
    </xdr:to>
    <xdr:sp macro="" textlink="">
      <xdr:nvSpPr>
        <xdr:cNvPr id="137" name="楕円 136"/>
        <xdr:cNvSpPr/>
      </xdr:nvSpPr>
      <xdr:spPr>
        <a:xfrm>
          <a:off x="3746500" y="9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24597</xdr:rowOff>
    </xdr:from>
    <xdr:ext cx="599010" cy="259045"/>
    <xdr:sp macro="" textlink="">
      <xdr:nvSpPr>
        <xdr:cNvPr id="138" name="テキスト ボックス 137"/>
        <xdr:cNvSpPr txBox="1"/>
      </xdr:nvSpPr>
      <xdr:spPr>
        <a:xfrm>
          <a:off x="3497795" y="945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135162</xdr:rowOff>
    </xdr:from>
    <xdr:to>
      <xdr:col>15</xdr:col>
      <xdr:colOff>101600</xdr:colOff>
      <xdr:row>57</xdr:row>
      <xdr:rowOff>65312</xdr:rowOff>
    </xdr:to>
    <xdr:sp macro="" textlink="">
      <xdr:nvSpPr>
        <xdr:cNvPr id="139" name="楕円 138"/>
        <xdr:cNvSpPr/>
      </xdr:nvSpPr>
      <xdr:spPr>
        <a:xfrm>
          <a:off x="2857500" y="973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81839</xdr:rowOff>
    </xdr:from>
    <xdr:ext cx="599010" cy="259045"/>
    <xdr:sp macro="" textlink="">
      <xdr:nvSpPr>
        <xdr:cNvPr id="140" name="テキスト ボックス 139"/>
        <xdr:cNvSpPr txBox="1"/>
      </xdr:nvSpPr>
      <xdr:spPr>
        <a:xfrm>
          <a:off x="2608795" y="951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142125</xdr:rowOff>
    </xdr:from>
    <xdr:to>
      <xdr:col>10</xdr:col>
      <xdr:colOff>165100</xdr:colOff>
      <xdr:row>57</xdr:row>
      <xdr:rowOff>72275</xdr:rowOff>
    </xdr:to>
    <xdr:sp macro="" textlink="">
      <xdr:nvSpPr>
        <xdr:cNvPr id="141" name="楕円 140"/>
        <xdr:cNvSpPr/>
      </xdr:nvSpPr>
      <xdr:spPr>
        <a:xfrm>
          <a:off x="1968500" y="97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88802</xdr:rowOff>
    </xdr:from>
    <xdr:ext cx="599010" cy="259045"/>
    <xdr:sp macro="" textlink="">
      <xdr:nvSpPr>
        <xdr:cNvPr id="142" name="テキスト ボックス 141"/>
        <xdr:cNvSpPr txBox="1"/>
      </xdr:nvSpPr>
      <xdr:spPr>
        <a:xfrm>
          <a:off x="1719795" y="951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145741</xdr:rowOff>
    </xdr:from>
    <xdr:to>
      <xdr:col>6</xdr:col>
      <xdr:colOff>38100</xdr:colOff>
      <xdr:row>57</xdr:row>
      <xdr:rowOff>75891</xdr:rowOff>
    </xdr:to>
    <xdr:sp macro="" textlink="">
      <xdr:nvSpPr>
        <xdr:cNvPr id="143" name="楕円 142"/>
        <xdr:cNvSpPr/>
      </xdr:nvSpPr>
      <xdr:spPr>
        <a:xfrm>
          <a:off x="1079500" y="97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92418</xdr:rowOff>
    </xdr:from>
    <xdr:ext cx="599010" cy="259045"/>
    <xdr:sp macro="" textlink="">
      <xdr:nvSpPr>
        <xdr:cNvPr id="144" name="テキスト ボックス 143"/>
        <xdr:cNvSpPr txBox="1"/>
      </xdr:nvSpPr>
      <xdr:spPr>
        <a:xfrm>
          <a:off x="830795" y="952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98552</xdr:rowOff>
    </xdr:from>
    <xdr:to>
      <xdr:col>24</xdr:col>
      <xdr:colOff>63500</xdr:colOff>
      <xdr:row>78</xdr:row>
      <xdr:rowOff>128597</xdr:rowOff>
    </xdr:to>
    <xdr:cxnSp macro="">
      <xdr:nvCxnSpPr>
        <xdr:cNvPr id="175" name="直線コネクタ 174"/>
        <xdr:cNvCxnSpPr/>
      </xdr:nvCxnSpPr>
      <xdr:spPr>
        <a:xfrm flipV="1">
          <a:off x="3797300" y="13471652"/>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124253</xdr:rowOff>
    </xdr:from>
    <xdr:to>
      <xdr:col>19</xdr:col>
      <xdr:colOff>177800</xdr:colOff>
      <xdr:row>78</xdr:row>
      <xdr:rowOff>128597</xdr:rowOff>
    </xdr:to>
    <xdr:cxnSp macro="">
      <xdr:nvCxnSpPr>
        <xdr:cNvPr id="178" name="直線コネクタ 177"/>
        <xdr:cNvCxnSpPr/>
      </xdr:nvCxnSpPr>
      <xdr:spPr>
        <a:xfrm>
          <a:off x="2908300" y="1349735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106211</xdr:rowOff>
    </xdr:from>
    <xdr:to>
      <xdr:col>15</xdr:col>
      <xdr:colOff>50800</xdr:colOff>
      <xdr:row>78</xdr:row>
      <xdr:rowOff>124253</xdr:rowOff>
    </xdr:to>
    <xdr:cxnSp macro="">
      <xdr:nvCxnSpPr>
        <xdr:cNvPr id="181" name="直線コネクタ 180"/>
        <xdr:cNvCxnSpPr/>
      </xdr:nvCxnSpPr>
      <xdr:spPr>
        <a:xfrm>
          <a:off x="2019300" y="13479311"/>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31551</xdr:rowOff>
    </xdr:from>
    <xdr:ext cx="469744" cy="259045"/>
    <xdr:sp macro="" textlink="">
      <xdr:nvSpPr>
        <xdr:cNvPr id="183" name="テキスト ボックス 182"/>
        <xdr:cNvSpPr txBox="1"/>
      </xdr:nvSpPr>
      <xdr:spPr>
        <a:xfrm>
          <a:off x="2673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92184</xdr:rowOff>
    </xdr:from>
    <xdr:to>
      <xdr:col>10</xdr:col>
      <xdr:colOff>114300</xdr:colOff>
      <xdr:row>78</xdr:row>
      <xdr:rowOff>106211</xdr:rowOff>
    </xdr:to>
    <xdr:cxnSp macro="">
      <xdr:nvCxnSpPr>
        <xdr:cNvPr id="184" name="直線コネクタ 183"/>
        <xdr:cNvCxnSpPr/>
      </xdr:nvCxnSpPr>
      <xdr:spPr>
        <a:xfrm>
          <a:off x="1130300" y="13465284"/>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15778</xdr:rowOff>
    </xdr:from>
    <xdr:ext cx="469744" cy="259045"/>
    <xdr:sp macro="" textlink="">
      <xdr:nvSpPr>
        <xdr:cNvPr id="186" name="テキスト ボックス 185"/>
        <xdr:cNvSpPr txBox="1"/>
      </xdr:nvSpPr>
      <xdr:spPr>
        <a:xfrm>
          <a:off x="1784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47752</xdr:rowOff>
    </xdr:from>
    <xdr:to>
      <xdr:col>24</xdr:col>
      <xdr:colOff>114300</xdr:colOff>
      <xdr:row>78</xdr:row>
      <xdr:rowOff>149352</xdr:rowOff>
    </xdr:to>
    <xdr:sp macro="" textlink="">
      <xdr:nvSpPr>
        <xdr:cNvPr id="194" name="楕円 193"/>
        <xdr:cNvSpPr/>
      </xdr:nvSpPr>
      <xdr:spPr>
        <a:xfrm>
          <a:off x="45847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26179</xdr:rowOff>
    </xdr:from>
    <xdr:ext cx="534377" cy="259045"/>
    <xdr:sp macro="" textlink="">
      <xdr:nvSpPr>
        <xdr:cNvPr id="195" name="維持補修費該当値テキスト"/>
        <xdr:cNvSpPr txBox="1"/>
      </xdr:nvSpPr>
      <xdr:spPr>
        <a:xfrm>
          <a:off x="4686300" y="133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77797</xdr:rowOff>
    </xdr:from>
    <xdr:to>
      <xdr:col>20</xdr:col>
      <xdr:colOff>38100</xdr:colOff>
      <xdr:row>79</xdr:row>
      <xdr:rowOff>7947</xdr:rowOff>
    </xdr:to>
    <xdr:sp macro="" textlink="">
      <xdr:nvSpPr>
        <xdr:cNvPr id="196" name="楕円 195"/>
        <xdr:cNvSpPr/>
      </xdr:nvSpPr>
      <xdr:spPr>
        <a:xfrm>
          <a:off x="3746500" y="134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170524</xdr:rowOff>
    </xdr:from>
    <xdr:ext cx="469744" cy="259045"/>
    <xdr:sp macro="" textlink="">
      <xdr:nvSpPr>
        <xdr:cNvPr id="197" name="テキスト ボックス 196"/>
        <xdr:cNvSpPr txBox="1"/>
      </xdr:nvSpPr>
      <xdr:spPr>
        <a:xfrm>
          <a:off x="3562428" y="1354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73453</xdr:rowOff>
    </xdr:from>
    <xdr:to>
      <xdr:col>15</xdr:col>
      <xdr:colOff>101600</xdr:colOff>
      <xdr:row>79</xdr:row>
      <xdr:rowOff>3603</xdr:rowOff>
    </xdr:to>
    <xdr:sp macro="" textlink="">
      <xdr:nvSpPr>
        <xdr:cNvPr id="198" name="楕円 197"/>
        <xdr:cNvSpPr/>
      </xdr:nvSpPr>
      <xdr:spPr>
        <a:xfrm>
          <a:off x="2857500" y="134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20130</xdr:rowOff>
    </xdr:from>
    <xdr:ext cx="469744" cy="259045"/>
    <xdr:sp macro="" textlink="">
      <xdr:nvSpPr>
        <xdr:cNvPr id="199" name="テキスト ボックス 198"/>
        <xdr:cNvSpPr txBox="1"/>
      </xdr:nvSpPr>
      <xdr:spPr>
        <a:xfrm>
          <a:off x="2673428" y="1322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55411</xdr:rowOff>
    </xdr:from>
    <xdr:to>
      <xdr:col>10</xdr:col>
      <xdr:colOff>165100</xdr:colOff>
      <xdr:row>78</xdr:row>
      <xdr:rowOff>157011</xdr:rowOff>
    </xdr:to>
    <xdr:sp macro="" textlink="">
      <xdr:nvSpPr>
        <xdr:cNvPr id="200" name="楕円 199"/>
        <xdr:cNvSpPr/>
      </xdr:nvSpPr>
      <xdr:spPr>
        <a:xfrm>
          <a:off x="1968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2088</xdr:rowOff>
    </xdr:from>
    <xdr:ext cx="534377" cy="259045"/>
    <xdr:sp macro="" textlink="">
      <xdr:nvSpPr>
        <xdr:cNvPr id="201" name="テキスト ボックス 200"/>
        <xdr:cNvSpPr txBox="1"/>
      </xdr:nvSpPr>
      <xdr:spPr>
        <a:xfrm>
          <a:off x="1752111" y="132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41384</xdr:rowOff>
    </xdr:from>
    <xdr:to>
      <xdr:col>6</xdr:col>
      <xdr:colOff>38100</xdr:colOff>
      <xdr:row>78</xdr:row>
      <xdr:rowOff>142984</xdr:rowOff>
    </xdr:to>
    <xdr:sp macro="" textlink="">
      <xdr:nvSpPr>
        <xdr:cNvPr id="202" name="楕円 201"/>
        <xdr:cNvSpPr/>
      </xdr:nvSpPr>
      <xdr:spPr>
        <a:xfrm>
          <a:off x="1079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159511</xdr:rowOff>
    </xdr:from>
    <xdr:ext cx="534377" cy="259045"/>
    <xdr:sp macro="" textlink="">
      <xdr:nvSpPr>
        <xdr:cNvPr id="203" name="テキスト ボックス 202"/>
        <xdr:cNvSpPr txBox="1"/>
      </xdr:nvSpPr>
      <xdr:spPr>
        <a:xfrm>
          <a:off x="863111" y="131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36517</xdr:rowOff>
    </xdr:from>
    <xdr:to>
      <xdr:col>24</xdr:col>
      <xdr:colOff>63500</xdr:colOff>
      <xdr:row>96</xdr:row>
      <xdr:rowOff>112123</xdr:rowOff>
    </xdr:to>
    <xdr:cxnSp macro="">
      <xdr:nvCxnSpPr>
        <xdr:cNvPr id="233" name="直線コネクタ 232"/>
        <xdr:cNvCxnSpPr/>
      </xdr:nvCxnSpPr>
      <xdr:spPr>
        <a:xfrm flipV="1">
          <a:off x="3797300" y="16324267"/>
          <a:ext cx="838200" cy="2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80480</xdr:rowOff>
    </xdr:from>
    <xdr:ext cx="599010" cy="259045"/>
    <xdr:sp macro="" textlink="">
      <xdr:nvSpPr>
        <xdr:cNvPr id="234" name="扶助費平均値テキスト"/>
        <xdr:cNvSpPr txBox="1"/>
      </xdr:nvSpPr>
      <xdr:spPr>
        <a:xfrm>
          <a:off x="4686300" y="16368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112123</xdr:rowOff>
    </xdr:from>
    <xdr:to>
      <xdr:col>19</xdr:col>
      <xdr:colOff>177800</xdr:colOff>
      <xdr:row>97</xdr:row>
      <xdr:rowOff>12325</xdr:rowOff>
    </xdr:to>
    <xdr:cxnSp macro="">
      <xdr:nvCxnSpPr>
        <xdr:cNvPr id="236" name="直線コネクタ 235"/>
        <xdr:cNvCxnSpPr/>
      </xdr:nvCxnSpPr>
      <xdr:spPr>
        <a:xfrm flipV="1">
          <a:off x="2908300" y="16571323"/>
          <a:ext cx="889000" cy="7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29433</xdr:rowOff>
    </xdr:from>
    <xdr:ext cx="599010" cy="259045"/>
    <xdr:sp macro="" textlink="">
      <xdr:nvSpPr>
        <xdr:cNvPr id="238" name="テキスト ボックス 237"/>
        <xdr:cNvSpPr txBox="1"/>
      </xdr:nvSpPr>
      <xdr:spPr>
        <a:xfrm>
          <a:off x="3497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1305</xdr:rowOff>
    </xdr:from>
    <xdr:to>
      <xdr:col>15</xdr:col>
      <xdr:colOff>50800</xdr:colOff>
      <xdr:row>97</xdr:row>
      <xdr:rowOff>12325</xdr:rowOff>
    </xdr:to>
    <xdr:cxnSp macro="">
      <xdr:nvCxnSpPr>
        <xdr:cNvPr id="239" name="直線コネクタ 238"/>
        <xdr:cNvCxnSpPr/>
      </xdr:nvCxnSpPr>
      <xdr:spPr>
        <a:xfrm>
          <a:off x="2019300" y="16631955"/>
          <a:ext cx="889000" cy="1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145994</xdr:rowOff>
    </xdr:from>
    <xdr:to>
      <xdr:col>10</xdr:col>
      <xdr:colOff>114300</xdr:colOff>
      <xdr:row>97</xdr:row>
      <xdr:rowOff>1305</xdr:rowOff>
    </xdr:to>
    <xdr:cxnSp macro="">
      <xdr:nvCxnSpPr>
        <xdr:cNvPr id="242" name="直線コネクタ 241"/>
        <xdr:cNvCxnSpPr/>
      </xdr:nvCxnSpPr>
      <xdr:spPr>
        <a:xfrm>
          <a:off x="1130300" y="16605194"/>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60842</xdr:rowOff>
    </xdr:from>
    <xdr:ext cx="534377" cy="259045"/>
    <xdr:sp macro="" textlink="">
      <xdr:nvSpPr>
        <xdr:cNvPr id="244" name="テキスト ボックス 243"/>
        <xdr:cNvSpPr txBox="1"/>
      </xdr:nvSpPr>
      <xdr:spPr>
        <a:xfrm>
          <a:off x="1752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67008</xdr:rowOff>
    </xdr:from>
    <xdr:ext cx="534377" cy="259045"/>
    <xdr:sp macro="" textlink="">
      <xdr:nvSpPr>
        <xdr:cNvPr id="246" name="テキスト ボックス 245"/>
        <xdr:cNvSpPr txBox="1"/>
      </xdr:nvSpPr>
      <xdr:spPr>
        <a:xfrm>
          <a:off x="863111" y="1669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157167</xdr:rowOff>
    </xdr:from>
    <xdr:to>
      <xdr:col>24</xdr:col>
      <xdr:colOff>114300</xdr:colOff>
      <xdr:row>95</xdr:row>
      <xdr:rowOff>87317</xdr:rowOff>
    </xdr:to>
    <xdr:sp macro="" textlink="">
      <xdr:nvSpPr>
        <xdr:cNvPr id="252" name="楕円 251"/>
        <xdr:cNvSpPr/>
      </xdr:nvSpPr>
      <xdr:spPr>
        <a:xfrm>
          <a:off x="4584700" y="1627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8594</xdr:rowOff>
    </xdr:from>
    <xdr:ext cx="599010" cy="259045"/>
    <xdr:sp macro="" textlink="">
      <xdr:nvSpPr>
        <xdr:cNvPr id="253" name="扶助費該当値テキスト"/>
        <xdr:cNvSpPr txBox="1"/>
      </xdr:nvSpPr>
      <xdr:spPr>
        <a:xfrm>
          <a:off x="4686300" y="1612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61323</xdr:rowOff>
    </xdr:from>
    <xdr:to>
      <xdr:col>20</xdr:col>
      <xdr:colOff>38100</xdr:colOff>
      <xdr:row>96</xdr:row>
      <xdr:rowOff>162923</xdr:rowOff>
    </xdr:to>
    <xdr:sp macro="" textlink="">
      <xdr:nvSpPr>
        <xdr:cNvPr id="254" name="楕円 253"/>
        <xdr:cNvSpPr/>
      </xdr:nvSpPr>
      <xdr:spPr>
        <a:xfrm>
          <a:off x="3746500" y="16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8000</xdr:rowOff>
    </xdr:from>
    <xdr:ext cx="599010" cy="259045"/>
    <xdr:sp macro="" textlink="">
      <xdr:nvSpPr>
        <xdr:cNvPr id="255" name="テキスト ボックス 254"/>
        <xdr:cNvSpPr txBox="1"/>
      </xdr:nvSpPr>
      <xdr:spPr>
        <a:xfrm>
          <a:off x="3497795" y="1629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132975</xdr:rowOff>
    </xdr:from>
    <xdr:to>
      <xdr:col>15</xdr:col>
      <xdr:colOff>101600</xdr:colOff>
      <xdr:row>97</xdr:row>
      <xdr:rowOff>63125</xdr:rowOff>
    </xdr:to>
    <xdr:sp macro="" textlink="">
      <xdr:nvSpPr>
        <xdr:cNvPr id="256" name="楕円 255"/>
        <xdr:cNvSpPr/>
      </xdr:nvSpPr>
      <xdr:spPr>
        <a:xfrm>
          <a:off x="2857500" y="16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54252</xdr:rowOff>
    </xdr:from>
    <xdr:ext cx="534377" cy="259045"/>
    <xdr:sp macro="" textlink="">
      <xdr:nvSpPr>
        <xdr:cNvPr id="257" name="テキスト ボックス 256"/>
        <xdr:cNvSpPr txBox="1"/>
      </xdr:nvSpPr>
      <xdr:spPr>
        <a:xfrm>
          <a:off x="2641111" y="166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121955</xdr:rowOff>
    </xdr:from>
    <xdr:to>
      <xdr:col>10</xdr:col>
      <xdr:colOff>165100</xdr:colOff>
      <xdr:row>97</xdr:row>
      <xdr:rowOff>52105</xdr:rowOff>
    </xdr:to>
    <xdr:sp macro="" textlink="">
      <xdr:nvSpPr>
        <xdr:cNvPr id="258" name="楕円 257"/>
        <xdr:cNvSpPr/>
      </xdr:nvSpPr>
      <xdr:spPr>
        <a:xfrm>
          <a:off x="1968500" y="1658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68632</xdr:rowOff>
    </xdr:from>
    <xdr:ext cx="599010" cy="259045"/>
    <xdr:sp macro="" textlink="">
      <xdr:nvSpPr>
        <xdr:cNvPr id="259" name="テキスト ボックス 258"/>
        <xdr:cNvSpPr txBox="1"/>
      </xdr:nvSpPr>
      <xdr:spPr>
        <a:xfrm>
          <a:off x="1719795" y="1635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95194</xdr:rowOff>
    </xdr:from>
    <xdr:to>
      <xdr:col>6</xdr:col>
      <xdr:colOff>38100</xdr:colOff>
      <xdr:row>97</xdr:row>
      <xdr:rowOff>25344</xdr:rowOff>
    </xdr:to>
    <xdr:sp macro="" textlink="">
      <xdr:nvSpPr>
        <xdr:cNvPr id="260" name="楕円 259"/>
        <xdr:cNvSpPr/>
      </xdr:nvSpPr>
      <xdr:spPr>
        <a:xfrm>
          <a:off x="1079500" y="1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41871</xdr:rowOff>
    </xdr:from>
    <xdr:ext cx="599010" cy="259045"/>
    <xdr:sp macro="" textlink="">
      <xdr:nvSpPr>
        <xdr:cNvPr id="261" name="テキスト ボックス 260"/>
        <xdr:cNvSpPr txBox="1"/>
      </xdr:nvSpPr>
      <xdr:spPr>
        <a:xfrm>
          <a:off x="830795" y="16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9276</xdr:rowOff>
    </xdr:from>
    <xdr:to>
      <xdr:col>55</xdr:col>
      <xdr:colOff>0</xdr:colOff>
      <xdr:row>34</xdr:row>
      <xdr:rowOff>168687</xdr:rowOff>
    </xdr:to>
    <xdr:cxnSp macro="">
      <xdr:nvCxnSpPr>
        <xdr:cNvPr id="290" name="直線コネクタ 289"/>
        <xdr:cNvCxnSpPr/>
      </xdr:nvCxnSpPr>
      <xdr:spPr>
        <a:xfrm>
          <a:off x="9639300" y="5667126"/>
          <a:ext cx="838200" cy="3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100608</xdr:rowOff>
    </xdr:from>
    <xdr:ext cx="599010" cy="259045"/>
    <xdr:sp macro="" textlink="">
      <xdr:nvSpPr>
        <xdr:cNvPr id="291" name="補助費等平均値テキスト"/>
        <xdr:cNvSpPr txBox="1"/>
      </xdr:nvSpPr>
      <xdr:spPr>
        <a:xfrm>
          <a:off x="10528300" y="627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9276</xdr:rowOff>
    </xdr:from>
    <xdr:to>
      <xdr:col>50</xdr:col>
      <xdr:colOff>114300</xdr:colOff>
      <xdr:row>35</xdr:row>
      <xdr:rowOff>24432</xdr:rowOff>
    </xdr:to>
    <xdr:cxnSp macro="">
      <xdr:nvCxnSpPr>
        <xdr:cNvPr id="293" name="直線コネクタ 292"/>
        <xdr:cNvCxnSpPr/>
      </xdr:nvCxnSpPr>
      <xdr:spPr>
        <a:xfrm flipV="1">
          <a:off x="8750300" y="5667126"/>
          <a:ext cx="889000" cy="35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9735</xdr:rowOff>
    </xdr:from>
    <xdr:ext cx="599010" cy="259045"/>
    <xdr:sp macro="" textlink="">
      <xdr:nvSpPr>
        <xdr:cNvPr id="295" name="テキスト ボックス 294"/>
        <xdr:cNvSpPr txBox="1"/>
      </xdr:nvSpPr>
      <xdr:spPr>
        <a:xfrm>
          <a:off x="9339795" y="601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24432</xdr:rowOff>
    </xdr:from>
    <xdr:to>
      <xdr:col>45</xdr:col>
      <xdr:colOff>177800</xdr:colOff>
      <xdr:row>35</xdr:row>
      <xdr:rowOff>51605</xdr:rowOff>
    </xdr:to>
    <xdr:cxnSp macro="">
      <xdr:nvCxnSpPr>
        <xdr:cNvPr id="296" name="直線コネクタ 295"/>
        <xdr:cNvCxnSpPr/>
      </xdr:nvCxnSpPr>
      <xdr:spPr>
        <a:xfrm flipV="1">
          <a:off x="7861300" y="6025182"/>
          <a:ext cx="889000" cy="2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139759</xdr:rowOff>
    </xdr:from>
    <xdr:ext cx="534377" cy="259045"/>
    <xdr:sp macro="" textlink="">
      <xdr:nvSpPr>
        <xdr:cNvPr id="298" name="テキスト ボックス 297"/>
        <xdr:cNvSpPr txBox="1"/>
      </xdr:nvSpPr>
      <xdr:spPr>
        <a:xfrm>
          <a:off x="8483111" y="64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51605</xdr:rowOff>
    </xdr:from>
    <xdr:to>
      <xdr:col>41</xdr:col>
      <xdr:colOff>50800</xdr:colOff>
      <xdr:row>35</xdr:row>
      <xdr:rowOff>60898</xdr:rowOff>
    </xdr:to>
    <xdr:cxnSp macro="">
      <xdr:nvCxnSpPr>
        <xdr:cNvPr id="299" name="直線コネクタ 298"/>
        <xdr:cNvCxnSpPr/>
      </xdr:nvCxnSpPr>
      <xdr:spPr>
        <a:xfrm flipV="1">
          <a:off x="6972300" y="6052355"/>
          <a:ext cx="889000" cy="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162828</xdr:rowOff>
    </xdr:from>
    <xdr:ext cx="534377" cy="259045"/>
    <xdr:sp macro="" textlink="">
      <xdr:nvSpPr>
        <xdr:cNvPr id="301" name="テキスト ボックス 300"/>
        <xdr:cNvSpPr txBox="1"/>
      </xdr:nvSpPr>
      <xdr:spPr>
        <a:xfrm>
          <a:off x="7594111" y="6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167477</xdr:rowOff>
    </xdr:from>
    <xdr:ext cx="534377" cy="259045"/>
    <xdr:sp macro="" textlink="">
      <xdr:nvSpPr>
        <xdr:cNvPr id="303" name="テキスト ボックス 302"/>
        <xdr:cNvSpPr txBox="1"/>
      </xdr:nvSpPr>
      <xdr:spPr>
        <a:xfrm>
          <a:off x="6705111" y="65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117887</xdr:rowOff>
    </xdr:from>
    <xdr:to>
      <xdr:col>55</xdr:col>
      <xdr:colOff>50800</xdr:colOff>
      <xdr:row>35</xdr:row>
      <xdr:rowOff>48037</xdr:rowOff>
    </xdr:to>
    <xdr:sp macro="" textlink="">
      <xdr:nvSpPr>
        <xdr:cNvPr id="309" name="楕円 308"/>
        <xdr:cNvSpPr/>
      </xdr:nvSpPr>
      <xdr:spPr>
        <a:xfrm>
          <a:off x="10426700" y="59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140764</xdr:rowOff>
    </xdr:from>
    <xdr:ext cx="599010" cy="259045"/>
    <xdr:sp macro="" textlink="">
      <xdr:nvSpPr>
        <xdr:cNvPr id="310" name="補助費等該当値テキスト"/>
        <xdr:cNvSpPr txBox="1"/>
      </xdr:nvSpPr>
      <xdr:spPr>
        <a:xfrm>
          <a:off x="10528300" y="579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129926</xdr:rowOff>
    </xdr:from>
    <xdr:to>
      <xdr:col>50</xdr:col>
      <xdr:colOff>165100</xdr:colOff>
      <xdr:row>33</xdr:row>
      <xdr:rowOff>60076</xdr:rowOff>
    </xdr:to>
    <xdr:sp macro="" textlink="">
      <xdr:nvSpPr>
        <xdr:cNvPr id="311" name="楕円 310"/>
        <xdr:cNvSpPr/>
      </xdr:nvSpPr>
      <xdr:spPr>
        <a:xfrm>
          <a:off x="9588500" y="56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76603</xdr:rowOff>
    </xdr:from>
    <xdr:ext cx="599010" cy="259045"/>
    <xdr:sp macro="" textlink="">
      <xdr:nvSpPr>
        <xdr:cNvPr id="312" name="テキスト ボックス 311"/>
        <xdr:cNvSpPr txBox="1"/>
      </xdr:nvSpPr>
      <xdr:spPr>
        <a:xfrm>
          <a:off x="9339795" y="539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145082</xdr:rowOff>
    </xdr:from>
    <xdr:to>
      <xdr:col>46</xdr:col>
      <xdr:colOff>38100</xdr:colOff>
      <xdr:row>35</xdr:row>
      <xdr:rowOff>75232</xdr:rowOff>
    </xdr:to>
    <xdr:sp macro="" textlink="">
      <xdr:nvSpPr>
        <xdr:cNvPr id="313" name="楕円 312"/>
        <xdr:cNvSpPr/>
      </xdr:nvSpPr>
      <xdr:spPr>
        <a:xfrm>
          <a:off x="8699500" y="59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91759</xdr:rowOff>
    </xdr:from>
    <xdr:ext cx="599010" cy="259045"/>
    <xdr:sp macro="" textlink="">
      <xdr:nvSpPr>
        <xdr:cNvPr id="314" name="テキスト ボックス 313"/>
        <xdr:cNvSpPr txBox="1"/>
      </xdr:nvSpPr>
      <xdr:spPr>
        <a:xfrm>
          <a:off x="8450795" y="574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805</xdr:rowOff>
    </xdr:from>
    <xdr:to>
      <xdr:col>41</xdr:col>
      <xdr:colOff>101600</xdr:colOff>
      <xdr:row>35</xdr:row>
      <xdr:rowOff>102405</xdr:rowOff>
    </xdr:to>
    <xdr:sp macro="" textlink="">
      <xdr:nvSpPr>
        <xdr:cNvPr id="315" name="楕円 314"/>
        <xdr:cNvSpPr/>
      </xdr:nvSpPr>
      <xdr:spPr>
        <a:xfrm>
          <a:off x="7810500" y="60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118932</xdr:rowOff>
    </xdr:from>
    <xdr:ext cx="599010" cy="259045"/>
    <xdr:sp macro="" textlink="">
      <xdr:nvSpPr>
        <xdr:cNvPr id="316" name="テキスト ボックス 315"/>
        <xdr:cNvSpPr txBox="1"/>
      </xdr:nvSpPr>
      <xdr:spPr>
        <a:xfrm>
          <a:off x="7561795" y="577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10098</xdr:rowOff>
    </xdr:from>
    <xdr:to>
      <xdr:col>36</xdr:col>
      <xdr:colOff>165100</xdr:colOff>
      <xdr:row>35</xdr:row>
      <xdr:rowOff>111698</xdr:rowOff>
    </xdr:to>
    <xdr:sp macro="" textlink="">
      <xdr:nvSpPr>
        <xdr:cNvPr id="317" name="楕円 316"/>
        <xdr:cNvSpPr/>
      </xdr:nvSpPr>
      <xdr:spPr>
        <a:xfrm>
          <a:off x="6921500" y="601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128225</xdr:rowOff>
    </xdr:from>
    <xdr:ext cx="599010" cy="259045"/>
    <xdr:sp macro="" textlink="">
      <xdr:nvSpPr>
        <xdr:cNvPr id="318" name="テキスト ボックス 317"/>
        <xdr:cNvSpPr txBox="1"/>
      </xdr:nvSpPr>
      <xdr:spPr>
        <a:xfrm>
          <a:off x="6672795" y="578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71696</xdr:rowOff>
    </xdr:from>
    <xdr:to>
      <xdr:col>55</xdr:col>
      <xdr:colOff>0</xdr:colOff>
      <xdr:row>56</xdr:row>
      <xdr:rowOff>130954</xdr:rowOff>
    </xdr:to>
    <xdr:cxnSp macro="">
      <xdr:nvCxnSpPr>
        <xdr:cNvPr id="345" name="直線コネクタ 344"/>
        <xdr:cNvCxnSpPr/>
      </xdr:nvCxnSpPr>
      <xdr:spPr>
        <a:xfrm>
          <a:off x="9639300" y="9672896"/>
          <a:ext cx="838200" cy="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63736</xdr:rowOff>
    </xdr:from>
    <xdr:to>
      <xdr:col>50</xdr:col>
      <xdr:colOff>114300</xdr:colOff>
      <xdr:row>56</xdr:row>
      <xdr:rowOff>71696</xdr:rowOff>
    </xdr:to>
    <xdr:cxnSp macro="">
      <xdr:nvCxnSpPr>
        <xdr:cNvPr id="348" name="直線コネクタ 347"/>
        <xdr:cNvCxnSpPr/>
      </xdr:nvCxnSpPr>
      <xdr:spPr>
        <a:xfrm>
          <a:off x="8750300" y="9664936"/>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63736</xdr:rowOff>
    </xdr:from>
    <xdr:to>
      <xdr:col>45</xdr:col>
      <xdr:colOff>177800</xdr:colOff>
      <xdr:row>57</xdr:row>
      <xdr:rowOff>26177</xdr:rowOff>
    </xdr:to>
    <xdr:cxnSp macro="">
      <xdr:nvCxnSpPr>
        <xdr:cNvPr id="351" name="直線コネクタ 350"/>
        <xdr:cNvCxnSpPr/>
      </xdr:nvCxnSpPr>
      <xdr:spPr>
        <a:xfrm flipV="1">
          <a:off x="7861300" y="9664936"/>
          <a:ext cx="889000" cy="1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26177</xdr:rowOff>
    </xdr:from>
    <xdr:to>
      <xdr:col>41</xdr:col>
      <xdr:colOff>50800</xdr:colOff>
      <xdr:row>57</xdr:row>
      <xdr:rowOff>34251</xdr:rowOff>
    </xdr:to>
    <xdr:cxnSp macro="">
      <xdr:nvCxnSpPr>
        <xdr:cNvPr id="354" name="直線コネクタ 353"/>
        <xdr:cNvCxnSpPr/>
      </xdr:nvCxnSpPr>
      <xdr:spPr>
        <a:xfrm flipV="1">
          <a:off x="6972300" y="9798827"/>
          <a:ext cx="889000" cy="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80154</xdr:rowOff>
    </xdr:from>
    <xdr:to>
      <xdr:col>55</xdr:col>
      <xdr:colOff>50800</xdr:colOff>
      <xdr:row>57</xdr:row>
      <xdr:rowOff>10304</xdr:rowOff>
    </xdr:to>
    <xdr:sp macro="" textlink="">
      <xdr:nvSpPr>
        <xdr:cNvPr id="364" name="楕円 363"/>
        <xdr:cNvSpPr/>
      </xdr:nvSpPr>
      <xdr:spPr>
        <a:xfrm>
          <a:off x="10426700" y="96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58581</xdr:rowOff>
    </xdr:from>
    <xdr:ext cx="534377" cy="259045"/>
    <xdr:sp macro="" textlink="">
      <xdr:nvSpPr>
        <xdr:cNvPr id="365" name="普通建設事業費該当値テキスト"/>
        <xdr:cNvSpPr txBox="1"/>
      </xdr:nvSpPr>
      <xdr:spPr>
        <a:xfrm>
          <a:off x="10528300" y="96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20896</xdr:rowOff>
    </xdr:from>
    <xdr:to>
      <xdr:col>50</xdr:col>
      <xdr:colOff>165100</xdr:colOff>
      <xdr:row>56</xdr:row>
      <xdr:rowOff>122496</xdr:rowOff>
    </xdr:to>
    <xdr:sp macro="" textlink="">
      <xdr:nvSpPr>
        <xdr:cNvPr id="366" name="楕円 365"/>
        <xdr:cNvSpPr/>
      </xdr:nvSpPr>
      <xdr:spPr>
        <a:xfrm>
          <a:off x="9588500" y="96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113623</xdr:rowOff>
    </xdr:from>
    <xdr:ext cx="534377" cy="259045"/>
    <xdr:sp macro="" textlink="">
      <xdr:nvSpPr>
        <xdr:cNvPr id="367" name="テキスト ボックス 366"/>
        <xdr:cNvSpPr txBox="1"/>
      </xdr:nvSpPr>
      <xdr:spPr>
        <a:xfrm>
          <a:off x="9372111" y="97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12936</xdr:rowOff>
    </xdr:from>
    <xdr:to>
      <xdr:col>46</xdr:col>
      <xdr:colOff>38100</xdr:colOff>
      <xdr:row>56</xdr:row>
      <xdr:rowOff>114536</xdr:rowOff>
    </xdr:to>
    <xdr:sp macro="" textlink="">
      <xdr:nvSpPr>
        <xdr:cNvPr id="368" name="楕円 367"/>
        <xdr:cNvSpPr/>
      </xdr:nvSpPr>
      <xdr:spPr>
        <a:xfrm>
          <a:off x="8699500" y="96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105663</xdr:rowOff>
    </xdr:from>
    <xdr:ext cx="534377" cy="259045"/>
    <xdr:sp macro="" textlink="">
      <xdr:nvSpPr>
        <xdr:cNvPr id="369" name="テキスト ボックス 368"/>
        <xdr:cNvSpPr txBox="1"/>
      </xdr:nvSpPr>
      <xdr:spPr>
        <a:xfrm>
          <a:off x="8483111" y="97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146827</xdr:rowOff>
    </xdr:from>
    <xdr:to>
      <xdr:col>41</xdr:col>
      <xdr:colOff>101600</xdr:colOff>
      <xdr:row>57</xdr:row>
      <xdr:rowOff>76977</xdr:rowOff>
    </xdr:to>
    <xdr:sp macro="" textlink="">
      <xdr:nvSpPr>
        <xdr:cNvPr id="370" name="楕円 369"/>
        <xdr:cNvSpPr/>
      </xdr:nvSpPr>
      <xdr:spPr>
        <a:xfrm>
          <a:off x="7810500" y="974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68104</xdr:rowOff>
    </xdr:from>
    <xdr:ext cx="534377" cy="259045"/>
    <xdr:sp macro="" textlink="">
      <xdr:nvSpPr>
        <xdr:cNvPr id="371" name="テキスト ボックス 370"/>
        <xdr:cNvSpPr txBox="1"/>
      </xdr:nvSpPr>
      <xdr:spPr>
        <a:xfrm>
          <a:off x="7594111" y="98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154901</xdr:rowOff>
    </xdr:from>
    <xdr:to>
      <xdr:col>36</xdr:col>
      <xdr:colOff>165100</xdr:colOff>
      <xdr:row>57</xdr:row>
      <xdr:rowOff>85051</xdr:rowOff>
    </xdr:to>
    <xdr:sp macro="" textlink="">
      <xdr:nvSpPr>
        <xdr:cNvPr id="372" name="楕円 371"/>
        <xdr:cNvSpPr/>
      </xdr:nvSpPr>
      <xdr:spPr>
        <a:xfrm>
          <a:off x="6921500" y="97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76178</xdr:rowOff>
    </xdr:from>
    <xdr:ext cx="534377" cy="259045"/>
    <xdr:sp macro="" textlink="">
      <xdr:nvSpPr>
        <xdr:cNvPr id="373" name="テキスト ボックス 372"/>
        <xdr:cNvSpPr txBox="1"/>
      </xdr:nvSpPr>
      <xdr:spPr>
        <a:xfrm>
          <a:off x="6705111" y="98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56753</xdr:rowOff>
    </xdr:from>
    <xdr:to>
      <xdr:col>55</xdr:col>
      <xdr:colOff>0</xdr:colOff>
      <xdr:row>78</xdr:row>
      <xdr:rowOff>25400</xdr:rowOff>
    </xdr:to>
    <xdr:cxnSp macro="">
      <xdr:nvCxnSpPr>
        <xdr:cNvPr id="398" name="直線コネクタ 397"/>
        <xdr:cNvCxnSpPr/>
      </xdr:nvCxnSpPr>
      <xdr:spPr>
        <a:xfrm>
          <a:off x="9639300" y="13258403"/>
          <a:ext cx="838200" cy="1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56753</xdr:rowOff>
    </xdr:from>
    <xdr:to>
      <xdr:col>50</xdr:col>
      <xdr:colOff>114300</xdr:colOff>
      <xdr:row>78</xdr:row>
      <xdr:rowOff>25400</xdr:rowOff>
    </xdr:to>
    <xdr:cxnSp macro="">
      <xdr:nvCxnSpPr>
        <xdr:cNvPr id="401" name="直線コネクタ 400"/>
        <xdr:cNvCxnSpPr/>
      </xdr:nvCxnSpPr>
      <xdr:spPr>
        <a:xfrm flipV="1">
          <a:off x="8750300" y="13258403"/>
          <a:ext cx="889000" cy="1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25400</xdr:rowOff>
    </xdr:from>
    <xdr:to>
      <xdr:col>45</xdr:col>
      <xdr:colOff>177800</xdr:colOff>
      <xdr:row>78</xdr:row>
      <xdr:rowOff>25400</xdr:rowOff>
    </xdr:to>
    <xdr:cxnSp macro="">
      <xdr:nvCxnSpPr>
        <xdr:cNvPr id="404" name="直線コネクタ 403"/>
        <xdr:cNvCxnSpPr/>
      </xdr:nvCxnSpPr>
      <xdr:spPr>
        <a:xfrm>
          <a:off x="7861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7" name="直線コネクタ 406"/>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146050</xdr:rowOff>
    </xdr:from>
    <xdr:to>
      <xdr:col>55</xdr:col>
      <xdr:colOff>50800</xdr:colOff>
      <xdr:row>78</xdr:row>
      <xdr:rowOff>76200</xdr:rowOff>
    </xdr:to>
    <xdr:sp macro="" textlink="">
      <xdr:nvSpPr>
        <xdr:cNvPr id="417" name="楕円 416"/>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60977</xdr:rowOff>
    </xdr:from>
    <xdr:ext cx="249299" cy="259045"/>
    <xdr:sp macro="" textlink="">
      <xdr:nvSpPr>
        <xdr:cNvPr id="418"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5953</xdr:rowOff>
    </xdr:from>
    <xdr:to>
      <xdr:col>50</xdr:col>
      <xdr:colOff>165100</xdr:colOff>
      <xdr:row>77</xdr:row>
      <xdr:rowOff>107553</xdr:rowOff>
    </xdr:to>
    <xdr:sp macro="" textlink="">
      <xdr:nvSpPr>
        <xdr:cNvPr id="419" name="楕円 418"/>
        <xdr:cNvSpPr/>
      </xdr:nvSpPr>
      <xdr:spPr>
        <a:xfrm>
          <a:off x="9588500" y="1320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98680</xdr:rowOff>
    </xdr:from>
    <xdr:ext cx="534377" cy="259045"/>
    <xdr:sp macro="" textlink="">
      <xdr:nvSpPr>
        <xdr:cNvPr id="420" name="テキスト ボックス 419"/>
        <xdr:cNvSpPr txBox="1"/>
      </xdr:nvSpPr>
      <xdr:spPr>
        <a:xfrm>
          <a:off x="9372111" y="133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146050</xdr:rowOff>
    </xdr:from>
    <xdr:to>
      <xdr:col>46</xdr:col>
      <xdr:colOff>38100</xdr:colOff>
      <xdr:row>78</xdr:row>
      <xdr:rowOff>76200</xdr:rowOff>
    </xdr:to>
    <xdr:sp macro="" textlink="">
      <xdr:nvSpPr>
        <xdr:cNvPr id="421" name="楕円 420"/>
        <xdr:cNvSpPr/>
      </xdr:nvSpPr>
      <xdr:spPr>
        <a:xfrm>
          <a:off x="8699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78</xdr:row>
      <xdr:rowOff>67327</xdr:rowOff>
    </xdr:from>
    <xdr:ext cx="249299" cy="259045"/>
    <xdr:sp macro="" textlink="">
      <xdr:nvSpPr>
        <xdr:cNvPr id="422" name="テキスト ボックス 421"/>
        <xdr:cNvSpPr txBox="1"/>
      </xdr:nvSpPr>
      <xdr:spPr>
        <a:xfrm>
          <a:off x="8625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3" name="楕円 422"/>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4" name="テキスト ボックス 423"/>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5" name="楕円 424"/>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6" name="テキスト ボックス 425"/>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131361</xdr:rowOff>
    </xdr:from>
    <xdr:to>
      <xdr:col>55</xdr:col>
      <xdr:colOff>0</xdr:colOff>
      <xdr:row>97</xdr:row>
      <xdr:rowOff>12325</xdr:rowOff>
    </xdr:to>
    <xdr:cxnSp macro="">
      <xdr:nvCxnSpPr>
        <xdr:cNvPr id="453" name="直線コネクタ 452"/>
        <xdr:cNvCxnSpPr/>
      </xdr:nvCxnSpPr>
      <xdr:spPr>
        <a:xfrm flipV="1">
          <a:off x="9639300" y="16590561"/>
          <a:ext cx="8382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63736</xdr:rowOff>
    </xdr:from>
    <xdr:to>
      <xdr:col>50</xdr:col>
      <xdr:colOff>114300</xdr:colOff>
      <xdr:row>97</xdr:row>
      <xdr:rowOff>12325</xdr:rowOff>
    </xdr:to>
    <xdr:cxnSp macro="">
      <xdr:nvCxnSpPr>
        <xdr:cNvPr id="456" name="直線コネクタ 455"/>
        <xdr:cNvCxnSpPr/>
      </xdr:nvCxnSpPr>
      <xdr:spPr>
        <a:xfrm>
          <a:off x="8750300" y="16522936"/>
          <a:ext cx="889000" cy="1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120691</xdr:rowOff>
    </xdr:from>
    <xdr:ext cx="534377" cy="259045"/>
    <xdr:sp macro="" textlink="">
      <xdr:nvSpPr>
        <xdr:cNvPr id="458" name="テキスト ボックス 457"/>
        <xdr:cNvSpPr txBox="1"/>
      </xdr:nvSpPr>
      <xdr:spPr>
        <a:xfrm>
          <a:off x="9372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63736</xdr:rowOff>
    </xdr:from>
    <xdr:to>
      <xdr:col>45</xdr:col>
      <xdr:colOff>177800</xdr:colOff>
      <xdr:row>97</xdr:row>
      <xdr:rowOff>28156</xdr:rowOff>
    </xdr:to>
    <xdr:cxnSp macro="">
      <xdr:nvCxnSpPr>
        <xdr:cNvPr id="459" name="直線コネクタ 458"/>
        <xdr:cNvCxnSpPr/>
      </xdr:nvCxnSpPr>
      <xdr:spPr>
        <a:xfrm flipV="1">
          <a:off x="7861300" y="16522936"/>
          <a:ext cx="889000" cy="13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113307</xdr:rowOff>
    </xdr:from>
    <xdr:ext cx="534377" cy="259045"/>
    <xdr:sp macro="" textlink="">
      <xdr:nvSpPr>
        <xdr:cNvPr id="461" name="テキスト ボックス 460"/>
        <xdr:cNvSpPr txBox="1"/>
      </xdr:nvSpPr>
      <xdr:spPr>
        <a:xfrm>
          <a:off x="8483111" y="167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28156</xdr:rowOff>
    </xdr:from>
    <xdr:to>
      <xdr:col>41</xdr:col>
      <xdr:colOff>50800</xdr:colOff>
      <xdr:row>97</xdr:row>
      <xdr:rowOff>63453</xdr:rowOff>
    </xdr:to>
    <xdr:cxnSp macro="">
      <xdr:nvCxnSpPr>
        <xdr:cNvPr id="462" name="直線コネクタ 461"/>
        <xdr:cNvCxnSpPr/>
      </xdr:nvCxnSpPr>
      <xdr:spPr>
        <a:xfrm flipV="1">
          <a:off x="6972300" y="16658806"/>
          <a:ext cx="889000" cy="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144932</xdr:rowOff>
    </xdr:from>
    <xdr:ext cx="534377" cy="259045"/>
    <xdr:sp macro="" textlink="">
      <xdr:nvSpPr>
        <xdr:cNvPr id="466" name="テキスト ボックス 465"/>
        <xdr:cNvSpPr txBox="1"/>
      </xdr:nvSpPr>
      <xdr:spPr>
        <a:xfrm>
          <a:off x="6705111" y="167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80561</xdr:rowOff>
    </xdr:from>
    <xdr:to>
      <xdr:col>55</xdr:col>
      <xdr:colOff>50800</xdr:colOff>
      <xdr:row>97</xdr:row>
      <xdr:rowOff>10711</xdr:rowOff>
    </xdr:to>
    <xdr:sp macro="" textlink="">
      <xdr:nvSpPr>
        <xdr:cNvPr id="472" name="楕円 471"/>
        <xdr:cNvSpPr/>
      </xdr:nvSpPr>
      <xdr:spPr>
        <a:xfrm>
          <a:off x="10426700" y="1653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103438</xdr:rowOff>
    </xdr:from>
    <xdr:ext cx="534377" cy="259045"/>
    <xdr:sp macro="" textlink="">
      <xdr:nvSpPr>
        <xdr:cNvPr id="473" name="普通建設事業費 （ うち更新整備　）該当値テキスト"/>
        <xdr:cNvSpPr txBox="1"/>
      </xdr:nvSpPr>
      <xdr:spPr>
        <a:xfrm>
          <a:off x="10528300" y="1639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132975</xdr:rowOff>
    </xdr:from>
    <xdr:to>
      <xdr:col>50</xdr:col>
      <xdr:colOff>165100</xdr:colOff>
      <xdr:row>97</xdr:row>
      <xdr:rowOff>63125</xdr:rowOff>
    </xdr:to>
    <xdr:sp macro="" textlink="">
      <xdr:nvSpPr>
        <xdr:cNvPr id="474" name="楕円 473"/>
        <xdr:cNvSpPr/>
      </xdr:nvSpPr>
      <xdr:spPr>
        <a:xfrm>
          <a:off x="9588500" y="16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79652</xdr:rowOff>
    </xdr:from>
    <xdr:ext cx="534377" cy="259045"/>
    <xdr:sp macro="" textlink="">
      <xdr:nvSpPr>
        <xdr:cNvPr id="475" name="テキスト ボックス 474"/>
        <xdr:cNvSpPr txBox="1"/>
      </xdr:nvSpPr>
      <xdr:spPr>
        <a:xfrm>
          <a:off x="9372111" y="1636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12936</xdr:rowOff>
    </xdr:from>
    <xdr:to>
      <xdr:col>46</xdr:col>
      <xdr:colOff>38100</xdr:colOff>
      <xdr:row>96</xdr:row>
      <xdr:rowOff>114536</xdr:rowOff>
    </xdr:to>
    <xdr:sp macro="" textlink="">
      <xdr:nvSpPr>
        <xdr:cNvPr id="476" name="楕円 475"/>
        <xdr:cNvSpPr/>
      </xdr:nvSpPr>
      <xdr:spPr>
        <a:xfrm>
          <a:off x="8699500" y="164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131063</xdr:rowOff>
    </xdr:from>
    <xdr:ext cx="534377" cy="259045"/>
    <xdr:sp macro="" textlink="">
      <xdr:nvSpPr>
        <xdr:cNvPr id="477" name="テキスト ボックス 476"/>
        <xdr:cNvSpPr txBox="1"/>
      </xdr:nvSpPr>
      <xdr:spPr>
        <a:xfrm>
          <a:off x="8483111" y="16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148806</xdr:rowOff>
    </xdr:from>
    <xdr:to>
      <xdr:col>41</xdr:col>
      <xdr:colOff>101600</xdr:colOff>
      <xdr:row>97</xdr:row>
      <xdr:rowOff>78956</xdr:rowOff>
    </xdr:to>
    <xdr:sp macro="" textlink="">
      <xdr:nvSpPr>
        <xdr:cNvPr id="478" name="楕円 477"/>
        <xdr:cNvSpPr/>
      </xdr:nvSpPr>
      <xdr:spPr>
        <a:xfrm>
          <a:off x="7810500" y="16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95483</xdr:rowOff>
    </xdr:from>
    <xdr:ext cx="534377" cy="259045"/>
    <xdr:sp macro="" textlink="">
      <xdr:nvSpPr>
        <xdr:cNvPr id="479" name="テキスト ボックス 478"/>
        <xdr:cNvSpPr txBox="1"/>
      </xdr:nvSpPr>
      <xdr:spPr>
        <a:xfrm>
          <a:off x="7594111" y="1638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12653</xdr:rowOff>
    </xdr:from>
    <xdr:to>
      <xdr:col>36</xdr:col>
      <xdr:colOff>165100</xdr:colOff>
      <xdr:row>97</xdr:row>
      <xdr:rowOff>114253</xdr:rowOff>
    </xdr:to>
    <xdr:sp macro="" textlink="">
      <xdr:nvSpPr>
        <xdr:cNvPr id="480" name="楕円 479"/>
        <xdr:cNvSpPr/>
      </xdr:nvSpPr>
      <xdr:spPr>
        <a:xfrm>
          <a:off x="6921500" y="166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130780</xdr:rowOff>
    </xdr:from>
    <xdr:ext cx="534377" cy="259045"/>
    <xdr:sp macro="" textlink="">
      <xdr:nvSpPr>
        <xdr:cNvPr id="481" name="テキスト ボックス 480"/>
        <xdr:cNvSpPr txBox="1"/>
      </xdr:nvSpPr>
      <xdr:spPr>
        <a:xfrm>
          <a:off x="6705111" y="1641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6" name="直線コネクタ 505"/>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21948</xdr:rowOff>
    </xdr:from>
    <xdr:to>
      <xdr:col>76</xdr:col>
      <xdr:colOff>114300</xdr:colOff>
      <xdr:row>38</xdr:row>
      <xdr:rowOff>25400</xdr:rowOff>
    </xdr:to>
    <xdr:cxnSp macro="">
      <xdr:nvCxnSpPr>
        <xdr:cNvPr id="512" name="直線コネクタ 511"/>
        <xdr:cNvCxnSpPr/>
      </xdr:nvCxnSpPr>
      <xdr:spPr>
        <a:xfrm>
          <a:off x="13703300" y="6537048"/>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18399</xdr:rowOff>
    </xdr:from>
    <xdr:to>
      <xdr:col>71</xdr:col>
      <xdr:colOff>177800</xdr:colOff>
      <xdr:row>38</xdr:row>
      <xdr:rowOff>21948</xdr:rowOff>
    </xdr:to>
    <xdr:cxnSp macro="">
      <xdr:nvCxnSpPr>
        <xdr:cNvPr id="515" name="直線コネクタ 514"/>
        <xdr:cNvCxnSpPr/>
      </xdr:nvCxnSpPr>
      <xdr:spPr>
        <a:xfrm>
          <a:off x="12814300" y="6533499"/>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142598</xdr:rowOff>
    </xdr:from>
    <xdr:to>
      <xdr:col>72</xdr:col>
      <xdr:colOff>38100</xdr:colOff>
      <xdr:row>38</xdr:row>
      <xdr:rowOff>72748</xdr:rowOff>
    </xdr:to>
    <xdr:sp macro="" textlink="">
      <xdr:nvSpPr>
        <xdr:cNvPr id="531" name="楕円 530"/>
        <xdr:cNvSpPr/>
      </xdr:nvSpPr>
      <xdr:spPr>
        <a:xfrm>
          <a:off x="13652500" y="64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63875</xdr:rowOff>
    </xdr:from>
    <xdr:ext cx="378565" cy="259045"/>
    <xdr:sp macro="" textlink="">
      <xdr:nvSpPr>
        <xdr:cNvPr id="532" name="テキスト ボックス 531"/>
        <xdr:cNvSpPr txBox="1"/>
      </xdr:nvSpPr>
      <xdr:spPr>
        <a:xfrm>
          <a:off x="13514017" y="6578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139049</xdr:rowOff>
    </xdr:from>
    <xdr:to>
      <xdr:col>67</xdr:col>
      <xdr:colOff>101600</xdr:colOff>
      <xdr:row>38</xdr:row>
      <xdr:rowOff>69199</xdr:rowOff>
    </xdr:to>
    <xdr:sp macro="" textlink="">
      <xdr:nvSpPr>
        <xdr:cNvPr id="533" name="楕円 532"/>
        <xdr:cNvSpPr/>
      </xdr:nvSpPr>
      <xdr:spPr>
        <a:xfrm>
          <a:off x="12763500" y="64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60326</xdr:rowOff>
    </xdr:from>
    <xdr:ext cx="469744" cy="259045"/>
    <xdr:sp macro="" textlink="">
      <xdr:nvSpPr>
        <xdr:cNvPr id="534" name="テキスト ボックス 533"/>
        <xdr:cNvSpPr txBox="1"/>
      </xdr:nvSpPr>
      <xdr:spPr>
        <a:xfrm>
          <a:off x="12579428" y="657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40168</xdr:rowOff>
    </xdr:from>
    <xdr:to>
      <xdr:col>85</xdr:col>
      <xdr:colOff>127000</xdr:colOff>
      <xdr:row>78</xdr:row>
      <xdr:rowOff>58744</xdr:rowOff>
    </xdr:to>
    <xdr:cxnSp macro="">
      <xdr:nvCxnSpPr>
        <xdr:cNvPr id="616" name="直線コネクタ 615"/>
        <xdr:cNvCxnSpPr/>
      </xdr:nvCxnSpPr>
      <xdr:spPr>
        <a:xfrm flipV="1">
          <a:off x="15481300" y="13413268"/>
          <a:ext cx="8382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54612</xdr:rowOff>
    </xdr:from>
    <xdr:to>
      <xdr:col>81</xdr:col>
      <xdr:colOff>50800</xdr:colOff>
      <xdr:row>78</xdr:row>
      <xdr:rowOff>58744</xdr:rowOff>
    </xdr:to>
    <xdr:cxnSp macro="">
      <xdr:nvCxnSpPr>
        <xdr:cNvPr id="619" name="直線コネクタ 618"/>
        <xdr:cNvCxnSpPr/>
      </xdr:nvCxnSpPr>
      <xdr:spPr>
        <a:xfrm>
          <a:off x="14592300" y="13427712"/>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54612</xdr:rowOff>
    </xdr:from>
    <xdr:to>
      <xdr:col>76</xdr:col>
      <xdr:colOff>114300</xdr:colOff>
      <xdr:row>78</xdr:row>
      <xdr:rowOff>59134</xdr:rowOff>
    </xdr:to>
    <xdr:cxnSp macro="">
      <xdr:nvCxnSpPr>
        <xdr:cNvPr id="622" name="直線コネクタ 621"/>
        <xdr:cNvCxnSpPr/>
      </xdr:nvCxnSpPr>
      <xdr:spPr>
        <a:xfrm flipV="1">
          <a:off x="13703300" y="13427712"/>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59134</xdr:rowOff>
    </xdr:from>
    <xdr:to>
      <xdr:col>71</xdr:col>
      <xdr:colOff>177800</xdr:colOff>
      <xdr:row>78</xdr:row>
      <xdr:rowOff>64736</xdr:rowOff>
    </xdr:to>
    <xdr:cxnSp macro="">
      <xdr:nvCxnSpPr>
        <xdr:cNvPr id="625" name="直線コネクタ 624"/>
        <xdr:cNvCxnSpPr/>
      </xdr:nvCxnSpPr>
      <xdr:spPr>
        <a:xfrm flipV="1">
          <a:off x="12814300" y="13432234"/>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160818</xdr:rowOff>
    </xdr:from>
    <xdr:to>
      <xdr:col>85</xdr:col>
      <xdr:colOff>177800</xdr:colOff>
      <xdr:row>78</xdr:row>
      <xdr:rowOff>90968</xdr:rowOff>
    </xdr:to>
    <xdr:sp macro="" textlink="">
      <xdr:nvSpPr>
        <xdr:cNvPr id="635" name="楕円 634"/>
        <xdr:cNvSpPr/>
      </xdr:nvSpPr>
      <xdr:spPr>
        <a:xfrm>
          <a:off x="16268700" y="133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139245</xdr:rowOff>
    </xdr:from>
    <xdr:ext cx="534377" cy="259045"/>
    <xdr:sp macro="" textlink="">
      <xdr:nvSpPr>
        <xdr:cNvPr id="636" name="公債費該当値テキスト"/>
        <xdr:cNvSpPr txBox="1"/>
      </xdr:nvSpPr>
      <xdr:spPr>
        <a:xfrm>
          <a:off x="16370300" y="1334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7944</xdr:rowOff>
    </xdr:from>
    <xdr:to>
      <xdr:col>81</xdr:col>
      <xdr:colOff>101600</xdr:colOff>
      <xdr:row>78</xdr:row>
      <xdr:rowOff>109544</xdr:rowOff>
    </xdr:to>
    <xdr:sp macro="" textlink="">
      <xdr:nvSpPr>
        <xdr:cNvPr id="637" name="楕円 636"/>
        <xdr:cNvSpPr/>
      </xdr:nvSpPr>
      <xdr:spPr>
        <a:xfrm>
          <a:off x="15430500" y="133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100671</xdr:rowOff>
    </xdr:from>
    <xdr:ext cx="534377" cy="259045"/>
    <xdr:sp macro="" textlink="">
      <xdr:nvSpPr>
        <xdr:cNvPr id="638" name="テキスト ボックス 637"/>
        <xdr:cNvSpPr txBox="1"/>
      </xdr:nvSpPr>
      <xdr:spPr>
        <a:xfrm>
          <a:off x="15214111" y="13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3812</xdr:rowOff>
    </xdr:from>
    <xdr:to>
      <xdr:col>76</xdr:col>
      <xdr:colOff>165100</xdr:colOff>
      <xdr:row>78</xdr:row>
      <xdr:rowOff>105412</xdr:rowOff>
    </xdr:to>
    <xdr:sp macro="" textlink="">
      <xdr:nvSpPr>
        <xdr:cNvPr id="639" name="楕円 638"/>
        <xdr:cNvSpPr/>
      </xdr:nvSpPr>
      <xdr:spPr>
        <a:xfrm>
          <a:off x="14541500" y="133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96539</xdr:rowOff>
    </xdr:from>
    <xdr:ext cx="534377" cy="259045"/>
    <xdr:sp macro="" textlink="">
      <xdr:nvSpPr>
        <xdr:cNvPr id="640" name="テキスト ボックス 639"/>
        <xdr:cNvSpPr txBox="1"/>
      </xdr:nvSpPr>
      <xdr:spPr>
        <a:xfrm>
          <a:off x="14325111" y="134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8334</xdr:rowOff>
    </xdr:from>
    <xdr:to>
      <xdr:col>72</xdr:col>
      <xdr:colOff>38100</xdr:colOff>
      <xdr:row>78</xdr:row>
      <xdr:rowOff>109934</xdr:rowOff>
    </xdr:to>
    <xdr:sp macro="" textlink="">
      <xdr:nvSpPr>
        <xdr:cNvPr id="641" name="楕円 640"/>
        <xdr:cNvSpPr/>
      </xdr:nvSpPr>
      <xdr:spPr>
        <a:xfrm>
          <a:off x="13652500" y="133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101061</xdr:rowOff>
    </xdr:from>
    <xdr:ext cx="534377" cy="259045"/>
    <xdr:sp macro="" textlink="">
      <xdr:nvSpPr>
        <xdr:cNvPr id="642" name="テキスト ボックス 641"/>
        <xdr:cNvSpPr txBox="1"/>
      </xdr:nvSpPr>
      <xdr:spPr>
        <a:xfrm>
          <a:off x="13436111" y="1347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13936</xdr:rowOff>
    </xdr:from>
    <xdr:to>
      <xdr:col>67</xdr:col>
      <xdr:colOff>101600</xdr:colOff>
      <xdr:row>78</xdr:row>
      <xdr:rowOff>115536</xdr:rowOff>
    </xdr:to>
    <xdr:sp macro="" textlink="">
      <xdr:nvSpPr>
        <xdr:cNvPr id="643" name="楕円 642"/>
        <xdr:cNvSpPr/>
      </xdr:nvSpPr>
      <xdr:spPr>
        <a:xfrm>
          <a:off x="12763500" y="133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106663</xdr:rowOff>
    </xdr:from>
    <xdr:ext cx="534377" cy="259045"/>
    <xdr:sp macro="" textlink="">
      <xdr:nvSpPr>
        <xdr:cNvPr id="644" name="テキスト ボックス 643"/>
        <xdr:cNvSpPr txBox="1"/>
      </xdr:nvSpPr>
      <xdr:spPr>
        <a:xfrm>
          <a:off x="12547111" y="1347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21535</xdr:rowOff>
    </xdr:from>
    <xdr:to>
      <xdr:col>85</xdr:col>
      <xdr:colOff>127000</xdr:colOff>
      <xdr:row>98</xdr:row>
      <xdr:rowOff>111114</xdr:rowOff>
    </xdr:to>
    <xdr:cxnSp macro="">
      <xdr:nvCxnSpPr>
        <xdr:cNvPr id="671" name="直線コネクタ 670"/>
        <xdr:cNvCxnSpPr/>
      </xdr:nvCxnSpPr>
      <xdr:spPr>
        <a:xfrm flipV="1">
          <a:off x="15481300" y="16823635"/>
          <a:ext cx="838200" cy="8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127747</xdr:rowOff>
    </xdr:from>
    <xdr:ext cx="534377" cy="259045"/>
    <xdr:sp macro="" textlink="">
      <xdr:nvSpPr>
        <xdr:cNvPr id="672" name="積立金平均値テキスト"/>
        <xdr:cNvSpPr txBox="1"/>
      </xdr:nvSpPr>
      <xdr:spPr>
        <a:xfrm>
          <a:off x="16370300" y="1675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108386</xdr:rowOff>
    </xdr:from>
    <xdr:to>
      <xdr:col>81</xdr:col>
      <xdr:colOff>50800</xdr:colOff>
      <xdr:row>98</xdr:row>
      <xdr:rowOff>111114</xdr:rowOff>
    </xdr:to>
    <xdr:cxnSp macro="">
      <xdr:nvCxnSpPr>
        <xdr:cNvPr id="674" name="直線コネクタ 673"/>
        <xdr:cNvCxnSpPr/>
      </xdr:nvCxnSpPr>
      <xdr:spPr>
        <a:xfrm>
          <a:off x="14592300" y="16910486"/>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108386</xdr:rowOff>
    </xdr:from>
    <xdr:to>
      <xdr:col>76</xdr:col>
      <xdr:colOff>114300</xdr:colOff>
      <xdr:row>98</xdr:row>
      <xdr:rowOff>136348</xdr:rowOff>
    </xdr:to>
    <xdr:cxnSp macro="">
      <xdr:nvCxnSpPr>
        <xdr:cNvPr id="677" name="直線コネクタ 676"/>
        <xdr:cNvCxnSpPr/>
      </xdr:nvCxnSpPr>
      <xdr:spPr>
        <a:xfrm flipV="1">
          <a:off x="13703300" y="16910486"/>
          <a:ext cx="889000" cy="2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135519</xdr:rowOff>
    </xdr:from>
    <xdr:to>
      <xdr:col>71</xdr:col>
      <xdr:colOff>177800</xdr:colOff>
      <xdr:row>98</xdr:row>
      <xdr:rowOff>136348</xdr:rowOff>
    </xdr:to>
    <xdr:cxnSp macro="">
      <xdr:nvCxnSpPr>
        <xdr:cNvPr id="680" name="直線コネクタ 679"/>
        <xdr:cNvCxnSpPr/>
      </xdr:nvCxnSpPr>
      <xdr:spPr>
        <a:xfrm>
          <a:off x="12814300" y="16937619"/>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142185</xdr:rowOff>
    </xdr:from>
    <xdr:to>
      <xdr:col>85</xdr:col>
      <xdr:colOff>177800</xdr:colOff>
      <xdr:row>98</xdr:row>
      <xdr:rowOff>72335</xdr:rowOff>
    </xdr:to>
    <xdr:sp macro="" textlink="">
      <xdr:nvSpPr>
        <xdr:cNvPr id="690" name="楕円 689"/>
        <xdr:cNvSpPr/>
      </xdr:nvSpPr>
      <xdr:spPr>
        <a:xfrm>
          <a:off x="16268700" y="167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101562</xdr:rowOff>
    </xdr:from>
    <xdr:ext cx="534377" cy="259045"/>
    <xdr:sp macro="" textlink="">
      <xdr:nvSpPr>
        <xdr:cNvPr id="691" name="積立金該当値テキスト"/>
        <xdr:cNvSpPr txBox="1"/>
      </xdr:nvSpPr>
      <xdr:spPr>
        <a:xfrm>
          <a:off x="16370300" y="1656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60314</xdr:rowOff>
    </xdr:from>
    <xdr:to>
      <xdr:col>81</xdr:col>
      <xdr:colOff>101600</xdr:colOff>
      <xdr:row>98</xdr:row>
      <xdr:rowOff>161914</xdr:rowOff>
    </xdr:to>
    <xdr:sp macro="" textlink="">
      <xdr:nvSpPr>
        <xdr:cNvPr id="692" name="楕円 691"/>
        <xdr:cNvSpPr/>
      </xdr:nvSpPr>
      <xdr:spPr>
        <a:xfrm>
          <a:off x="15430500" y="168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153041</xdr:rowOff>
    </xdr:from>
    <xdr:ext cx="534377" cy="259045"/>
    <xdr:sp macro="" textlink="">
      <xdr:nvSpPr>
        <xdr:cNvPr id="693" name="テキスト ボックス 692"/>
        <xdr:cNvSpPr txBox="1"/>
      </xdr:nvSpPr>
      <xdr:spPr>
        <a:xfrm>
          <a:off x="15214111" y="16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57586</xdr:rowOff>
    </xdr:from>
    <xdr:to>
      <xdr:col>76</xdr:col>
      <xdr:colOff>165100</xdr:colOff>
      <xdr:row>98</xdr:row>
      <xdr:rowOff>159186</xdr:rowOff>
    </xdr:to>
    <xdr:sp macro="" textlink="">
      <xdr:nvSpPr>
        <xdr:cNvPr id="694" name="楕円 693"/>
        <xdr:cNvSpPr/>
      </xdr:nvSpPr>
      <xdr:spPr>
        <a:xfrm>
          <a:off x="14541500" y="168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150313</xdr:rowOff>
    </xdr:from>
    <xdr:ext cx="534377" cy="259045"/>
    <xdr:sp macro="" textlink="">
      <xdr:nvSpPr>
        <xdr:cNvPr id="695" name="テキスト ボックス 694"/>
        <xdr:cNvSpPr txBox="1"/>
      </xdr:nvSpPr>
      <xdr:spPr>
        <a:xfrm>
          <a:off x="14325111" y="169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85548</xdr:rowOff>
    </xdr:from>
    <xdr:to>
      <xdr:col>72</xdr:col>
      <xdr:colOff>38100</xdr:colOff>
      <xdr:row>99</xdr:row>
      <xdr:rowOff>15698</xdr:rowOff>
    </xdr:to>
    <xdr:sp macro="" textlink="">
      <xdr:nvSpPr>
        <xdr:cNvPr id="696" name="楕円 695"/>
        <xdr:cNvSpPr/>
      </xdr:nvSpPr>
      <xdr:spPr>
        <a:xfrm>
          <a:off x="13652500" y="1688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6825</xdr:rowOff>
    </xdr:from>
    <xdr:ext cx="469744" cy="259045"/>
    <xdr:sp macro="" textlink="">
      <xdr:nvSpPr>
        <xdr:cNvPr id="697" name="テキスト ボックス 696"/>
        <xdr:cNvSpPr txBox="1"/>
      </xdr:nvSpPr>
      <xdr:spPr>
        <a:xfrm>
          <a:off x="13468428" y="1698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84719</xdr:rowOff>
    </xdr:from>
    <xdr:to>
      <xdr:col>67</xdr:col>
      <xdr:colOff>101600</xdr:colOff>
      <xdr:row>99</xdr:row>
      <xdr:rowOff>14869</xdr:rowOff>
    </xdr:to>
    <xdr:sp macro="" textlink="">
      <xdr:nvSpPr>
        <xdr:cNvPr id="698" name="楕円 697"/>
        <xdr:cNvSpPr/>
      </xdr:nvSpPr>
      <xdr:spPr>
        <a:xfrm>
          <a:off x="12763500" y="168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5996</xdr:rowOff>
    </xdr:from>
    <xdr:ext cx="469744" cy="259045"/>
    <xdr:sp macro="" textlink="">
      <xdr:nvSpPr>
        <xdr:cNvPr id="699" name="テキスト ボックス 698"/>
        <xdr:cNvSpPr txBox="1"/>
      </xdr:nvSpPr>
      <xdr:spPr>
        <a:xfrm>
          <a:off x="12579428" y="1697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42049</xdr:rowOff>
    </xdr:from>
    <xdr:to>
      <xdr:col>116</xdr:col>
      <xdr:colOff>63500</xdr:colOff>
      <xdr:row>39</xdr:row>
      <xdr:rowOff>42507</xdr:rowOff>
    </xdr:to>
    <xdr:cxnSp macro="">
      <xdr:nvCxnSpPr>
        <xdr:cNvPr id="728" name="直線コネクタ 727"/>
        <xdr:cNvCxnSpPr/>
      </xdr:nvCxnSpPr>
      <xdr:spPr>
        <a:xfrm flipV="1">
          <a:off x="21323300" y="672859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42507</xdr:rowOff>
    </xdr:from>
    <xdr:to>
      <xdr:col>111</xdr:col>
      <xdr:colOff>177800</xdr:colOff>
      <xdr:row>39</xdr:row>
      <xdr:rowOff>42659</xdr:rowOff>
    </xdr:to>
    <xdr:cxnSp macro="">
      <xdr:nvCxnSpPr>
        <xdr:cNvPr id="731" name="直線コネクタ 730"/>
        <xdr:cNvCxnSpPr/>
      </xdr:nvCxnSpPr>
      <xdr:spPr>
        <a:xfrm flipV="1">
          <a:off x="20434300" y="672905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42659</xdr:rowOff>
    </xdr:from>
    <xdr:to>
      <xdr:col>107</xdr:col>
      <xdr:colOff>50800</xdr:colOff>
      <xdr:row>39</xdr:row>
      <xdr:rowOff>42697</xdr:rowOff>
    </xdr:to>
    <xdr:cxnSp macro="">
      <xdr:nvCxnSpPr>
        <xdr:cNvPr id="734" name="直線コネクタ 733"/>
        <xdr:cNvCxnSpPr/>
      </xdr:nvCxnSpPr>
      <xdr:spPr>
        <a:xfrm flipV="1">
          <a:off x="19545300" y="67292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37554</xdr:rowOff>
    </xdr:from>
    <xdr:to>
      <xdr:col>102</xdr:col>
      <xdr:colOff>114300</xdr:colOff>
      <xdr:row>39</xdr:row>
      <xdr:rowOff>42697</xdr:rowOff>
    </xdr:to>
    <xdr:cxnSp macro="">
      <xdr:nvCxnSpPr>
        <xdr:cNvPr id="737" name="直線コネクタ 736"/>
        <xdr:cNvCxnSpPr/>
      </xdr:nvCxnSpPr>
      <xdr:spPr>
        <a:xfrm>
          <a:off x="18656300" y="6724104"/>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162699</xdr:rowOff>
    </xdr:from>
    <xdr:to>
      <xdr:col>116</xdr:col>
      <xdr:colOff>114300</xdr:colOff>
      <xdr:row>39</xdr:row>
      <xdr:rowOff>92849</xdr:rowOff>
    </xdr:to>
    <xdr:sp macro="" textlink="">
      <xdr:nvSpPr>
        <xdr:cNvPr id="747" name="楕円 746"/>
        <xdr:cNvSpPr/>
      </xdr:nvSpPr>
      <xdr:spPr>
        <a:xfrm>
          <a:off x="22110700" y="66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77626</xdr:rowOff>
    </xdr:from>
    <xdr:ext cx="313932" cy="259045"/>
    <xdr:sp macro="" textlink="">
      <xdr:nvSpPr>
        <xdr:cNvPr id="748" name="投資及び出資金該当値テキスト"/>
        <xdr:cNvSpPr txBox="1"/>
      </xdr:nvSpPr>
      <xdr:spPr>
        <a:xfrm>
          <a:off x="22212300" y="6592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163157</xdr:rowOff>
    </xdr:from>
    <xdr:to>
      <xdr:col>112</xdr:col>
      <xdr:colOff>38100</xdr:colOff>
      <xdr:row>39</xdr:row>
      <xdr:rowOff>93307</xdr:rowOff>
    </xdr:to>
    <xdr:sp macro="" textlink="">
      <xdr:nvSpPr>
        <xdr:cNvPr id="749" name="楕円 748"/>
        <xdr:cNvSpPr/>
      </xdr:nvSpPr>
      <xdr:spPr>
        <a:xfrm>
          <a:off x="21272500" y="667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84434</xdr:rowOff>
    </xdr:from>
    <xdr:ext cx="313932" cy="259045"/>
    <xdr:sp macro="" textlink="">
      <xdr:nvSpPr>
        <xdr:cNvPr id="750" name="テキスト ボックス 749"/>
        <xdr:cNvSpPr txBox="1"/>
      </xdr:nvSpPr>
      <xdr:spPr>
        <a:xfrm>
          <a:off x="21166333" y="6770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163309</xdr:rowOff>
    </xdr:from>
    <xdr:to>
      <xdr:col>107</xdr:col>
      <xdr:colOff>101600</xdr:colOff>
      <xdr:row>39</xdr:row>
      <xdr:rowOff>93459</xdr:rowOff>
    </xdr:to>
    <xdr:sp macro="" textlink="">
      <xdr:nvSpPr>
        <xdr:cNvPr id="751" name="楕円 750"/>
        <xdr:cNvSpPr/>
      </xdr:nvSpPr>
      <xdr:spPr>
        <a:xfrm>
          <a:off x="20383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84586</xdr:rowOff>
    </xdr:from>
    <xdr:ext cx="313932" cy="259045"/>
    <xdr:sp macro="" textlink="">
      <xdr:nvSpPr>
        <xdr:cNvPr id="752" name="テキスト ボックス 751"/>
        <xdr:cNvSpPr txBox="1"/>
      </xdr:nvSpPr>
      <xdr:spPr>
        <a:xfrm>
          <a:off x="20277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163347</xdr:rowOff>
    </xdr:from>
    <xdr:to>
      <xdr:col>102</xdr:col>
      <xdr:colOff>165100</xdr:colOff>
      <xdr:row>39</xdr:row>
      <xdr:rowOff>93497</xdr:rowOff>
    </xdr:to>
    <xdr:sp macro="" textlink="">
      <xdr:nvSpPr>
        <xdr:cNvPr id="753" name="楕円 752"/>
        <xdr:cNvSpPr/>
      </xdr:nvSpPr>
      <xdr:spPr>
        <a:xfrm>
          <a:off x="19494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84624</xdr:rowOff>
    </xdr:from>
    <xdr:ext cx="313932" cy="259045"/>
    <xdr:sp macro="" textlink="">
      <xdr:nvSpPr>
        <xdr:cNvPr id="754" name="テキスト ボックス 753"/>
        <xdr:cNvSpPr txBox="1"/>
      </xdr:nvSpPr>
      <xdr:spPr>
        <a:xfrm>
          <a:off x="19388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158204</xdr:rowOff>
    </xdr:from>
    <xdr:to>
      <xdr:col>98</xdr:col>
      <xdr:colOff>38100</xdr:colOff>
      <xdr:row>39</xdr:row>
      <xdr:rowOff>88354</xdr:rowOff>
    </xdr:to>
    <xdr:sp macro="" textlink="">
      <xdr:nvSpPr>
        <xdr:cNvPr id="755" name="楕円 754"/>
        <xdr:cNvSpPr/>
      </xdr:nvSpPr>
      <xdr:spPr>
        <a:xfrm>
          <a:off x="18605500" y="667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79481</xdr:rowOff>
    </xdr:from>
    <xdr:ext cx="378565" cy="259045"/>
    <xdr:sp macro="" textlink="">
      <xdr:nvSpPr>
        <xdr:cNvPr id="756" name="テキスト ボックス 755"/>
        <xdr:cNvSpPr txBox="1"/>
      </xdr:nvSpPr>
      <xdr:spPr>
        <a:xfrm>
          <a:off x="18467017" y="676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99409</xdr:rowOff>
    </xdr:from>
    <xdr:to>
      <xdr:col>116</xdr:col>
      <xdr:colOff>63500</xdr:colOff>
      <xdr:row>57</xdr:row>
      <xdr:rowOff>109792</xdr:rowOff>
    </xdr:to>
    <xdr:cxnSp macro="">
      <xdr:nvCxnSpPr>
        <xdr:cNvPr id="785" name="直線コネクタ 784"/>
        <xdr:cNvCxnSpPr/>
      </xdr:nvCxnSpPr>
      <xdr:spPr>
        <a:xfrm>
          <a:off x="21323300" y="9872059"/>
          <a:ext cx="8382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99409</xdr:rowOff>
    </xdr:from>
    <xdr:to>
      <xdr:col>111</xdr:col>
      <xdr:colOff>177800</xdr:colOff>
      <xdr:row>57</xdr:row>
      <xdr:rowOff>114021</xdr:rowOff>
    </xdr:to>
    <xdr:cxnSp macro="">
      <xdr:nvCxnSpPr>
        <xdr:cNvPr id="788" name="直線コネクタ 787"/>
        <xdr:cNvCxnSpPr/>
      </xdr:nvCxnSpPr>
      <xdr:spPr>
        <a:xfrm flipV="1">
          <a:off x="20434300" y="9872059"/>
          <a:ext cx="889000" cy="1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114021</xdr:rowOff>
    </xdr:from>
    <xdr:to>
      <xdr:col>107</xdr:col>
      <xdr:colOff>50800</xdr:colOff>
      <xdr:row>57</xdr:row>
      <xdr:rowOff>135471</xdr:rowOff>
    </xdr:to>
    <xdr:cxnSp macro="">
      <xdr:nvCxnSpPr>
        <xdr:cNvPr id="791" name="直線コネクタ 790"/>
        <xdr:cNvCxnSpPr/>
      </xdr:nvCxnSpPr>
      <xdr:spPr>
        <a:xfrm flipV="1">
          <a:off x="19545300" y="9886671"/>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131070</xdr:rowOff>
    </xdr:from>
    <xdr:to>
      <xdr:col>102</xdr:col>
      <xdr:colOff>114300</xdr:colOff>
      <xdr:row>57</xdr:row>
      <xdr:rowOff>135471</xdr:rowOff>
    </xdr:to>
    <xdr:cxnSp macro="">
      <xdr:nvCxnSpPr>
        <xdr:cNvPr id="794" name="直線コネクタ 793"/>
        <xdr:cNvCxnSpPr/>
      </xdr:nvCxnSpPr>
      <xdr:spPr>
        <a:xfrm>
          <a:off x="18656300" y="9903720"/>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58992</xdr:rowOff>
    </xdr:from>
    <xdr:to>
      <xdr:col>116</xdr:col>
      <xdr:colOff>114300</xdr:colOff>
      <xdr:row>57</xdr:row>
      <xdr:rowOff>160592</xdr:rowOff>
    </xdr:to>
    <xdr:sp macro="" textlink="">
      <xdr:nvSpPr>
        <xdr:cNvPr id="804" name="楕円 803"/>
        <xdr:cNvSpPr/>
      </xdr:nvSpPr>
      <xdr:spPr>
        <a:xfrm>
          <a:off x="22110700" y="98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81869</xdr:rowOff>
    </xdr:from>
    <xdr:ext cx="534377" cy="259045"/>
    <xdr:sp macro="" textlink="">
      <xdr:nvSpPr>
        <xdr:cNvPr id="805" name="貸付金該当値テキスト"/>
        <xdr:cNvSpPr txBox="1"/>
      </xdr:nvSpPr>
      <xdr:spPr>
        <a:xfrm>
          <a:off x="22212300" y="968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48609</xdr:rowOff>
    </xdr:from>
    <xdr:to>
      <xdr:col>112</xdr:col>
      <xdr:colOff>38100</xdr:colOff>
      <xdr:row>57</xdr:row>
      <xdr:rowOff>150209</xdr:rowOff>
    </xdr:to>
    <xdr:sp macro="" textlink="">
      <xdr:nvSpPr>
        <xdr:cNvPr id="806" name="楕円 805"/>
        <xdr:cNvSpPr/>
      </xdr:nvSpPr>
      <xdr:spPr>
        <a:xfrm>
          <a:off x="21272500" y="98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166736</xdr:rowOff>
    </xdr:from>
    <xdr:ext cx="534377" cy="259045"/>
    <xdr:sp macro="" textlink="">
      <xdr:nvSpPr>
        <xdr:cNvPr id="807" name="テキスト ボックス 806"/>
        <xdr:cNvSpPr txBox="1"/>
      </xdr:nvSpPr>
      <xdr:spPr>
        <a:xfrm>
          <a:off x="21056111" y="95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63221</xdr:rowOff>
    </xdr:from>
    <xdr:to>
      <xdr:col>107</xdr:col>
      <xdr:colOff>101600</xdr:colOff>
      <xdr:row>57</xdr:row>
      <xdr:rowOff>164821</xdr:rowOff>
    </xdr:to>
    <xdr:sp macro="" textlink="">
      <xdr:nvSpPr>
        <xdr:cNvPr id="808" name="楕円 807"/>
        <xdr:cNvSpPr/>
      </xdr:nvSpPr>
      <xdr:spPr>
        <a:xfrm>
          <a:off x="20383500" y="983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9898</xdr:rowOff>
    </xdr:from>
    <xdr:ext cx="534377" cy="259045"/>
    <xdr:sp macro="" textlink="">
      <xdr:nvSpPr>
        <xdr:cNvPr id="809" name="テキスト ボックス 808"/>
        <xdr:cNvSpPr txBox="1"/>
      </xdr:nvSpPr>
      <xdr:spPr>
        <a:xfrm>
          <a:off x="20167111" y="961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84671</xdr:rowOff>
    </xdr:from>
    <xdr:to>
      <xdr:col>102</xdr:col>
      <xdr:colOff>165100</xdr:colOff>
      <xdr:row>58</xdr:row>
      <xdr:rowOff>14821</xdr:rowOff>
    </xdr:to>
    <xdr:sp macro="" textlink="">
      <xdr:nvSpPr>
        <xdr:cNvPr id="810" name="楕円 809"/>
        <xdr:cNvSpPr/>
      </xdr:nvSpPr>
      <xdr:spPr>
        <a:xfrm>
          <a:off x="19494500" y="98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31348</xdr:rowOff>
    </xdr:from>
    <xdr:ext cx="534377" cy="259045"/>
    <xdr:sp macro="" textlink="">
      <xdr:nvSpPr>
        <xdr:cNvPr id="811" name="テキスト ボックス 810"/>
        <xdr:cNvSpPr txBox="1"/>
      </xdr:nvSpPr>
      <xdr:spPr>
        <a:xfrm>
          <a:off x="19278111" y="96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80270</xdr:rowOff>
    </xdr:from>
    <xdr:to>
      <xdr:col>98</xdr:col>
      <xdr:colOff>38100</xdr:colOff>
      <xdr:row>58</xdr:row>
      <xdr:rowOff>10420</xdr:rowOff>
    </xdr:to>
    <xdr:sp macro="" textlink="">
      <xdr:nvSpPr>
        <xdr:cNvPr id="812" name="楕円 811"/>
        <xdr:cNvSpPr/>
      </xdr:nvSpPr>
      <xdr:spPr>
        <a:xfrm>
          <a:off x="18605500" y="9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26947</xdr:rowOff>
    </xdr:from>
    <xdr:ext cx="534377" cy="259045"/>
    <xdr:sp macro="" textlink="">
      <xdr:nvSpPr>
        <xdr:cNvPr id="813" name="テキスト ボックス 812"/>
        <xdr:cNvSpPr txBox="1"/>
      </xdr:nvSpPr>
      <xdr:spPr>
        <a:xfrm>
          <a:off x="18389111" y="962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48554</xdr:rowOff>
    </xdr:from>
    <xdr:to>
      <xdr:col>116</xdr:col>
      <xdr:colOff>63500</xdr:colOff>
      <xdr:row>72</xdr:row>
      <xdr:rowOff>142852</xdr:rowOff>
    </xdr:to>
    <xdr:cxnSp macro="">
      <xdr:nvCxnSpPr>
        <xdr:cNvPr id="845" name="直線コネクタ 844"/>
        <xdr:cNvCxnSpPr/>
      </xdr:nvCxnSpPr>
      <xdr:spPr>
        <a:xfrm flipV="1">
          <a:off x="21323300" y="12392954"/>
          <a:ext cx="8382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137392</xdr:rowOff>
    </xdr:from>
    <xdr:ext cx="534377" cy="259045"/>
    <xdr:sp macro="" textlink="">
      <xdr:nvSpPr>
        <xdr:cNvPr id="846" name="繰出金平均値テキスト"/>
        <xdr:cNvSpPr txBox="1"/>
      </xdr:nvSpPr>
      <xdr:spPr>
        <a:xfrm>
          <a:off x="22212300" y="1299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74239</xdr:rowOff>
    </xdr:from>
    <xdr:to>
      <xdr:col>111</xdr:col>
      <xdr:colOff>177800</xdr:colOff>
      <xdr:row>72</xdr:row>
      <xdr:rowOff>142852</xdr:rowOff>
    </xdr:to>
    <xdr:cxnSp macro="">
      <xdr:nvCxnSpPr>
        <xdr:cNvPr id="848" name="直線コネクタ 847"/>
        <xdr:cNvCxnSpPr/>
      </xdr:nvCxnSpPr>
      <xdr:spPr>
        <a:xfrm>
          <a:off x="20434300" y="12418639"/>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111544</xdr:rowOff>
    </xdr:from>
    <xdr:ext cx="534377" cy="259045"/>
    <xdr:sp macro="" textlink="">
      <xdr:nvSpPr>
        <xdr:cNvPr id="850" name="テキスト ボックス 849"/>
        <xdr:cNvSpPr txBox="1"/>
      </xdr:nvSpPr>
      <xdr:spPr>
        <a:xfrm>
          <a:off x="21056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74239</xdr:rowOff>
    </xdr:from>
    <xdr:to>
      <xdr:col>107</xdr:col>
      <xdr:colOff>50800</xdr:colOff>
      <xdr:row>73</xdr:row>
      <xdr:rowOff>34136</xdr:rowOff>
    </xdr:to>
    <xdr:cxnSp macro="">
      <xdr:nvCxnSpPr>
        <xdr:cNvPr id="851" name="直線コネクタ 850"/>
        <xdr:cNvCxnSpPr/>
      </xdr:nvCxnSpPr>
      <xdr:spPr>
        <a:xfrm flipV="1">
          <a:off x="19545300" y="12418639"/>
          <a:ext cx="8890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158799</xdr:rowOff>
    </xdr:from>
    <xdr:ext cx="534377" cy="259045"/>
    <xdr:sp macro="" textlink="">
      <xdr:nvSpPr>
        <xdr:cNvPr id="853" name="テキスト ボックス 852"/>
        <xdr:cNvSpPr txBox="1"/>
      </xdr:nvSpPr>
      <xdr:spPr>
        <a:xfrm>
          <a:off x="20167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34136</xdr:rowOff>
    </xdr:from>
    <xdr:to>
      <xdr:col>102</xdr:col>
      <xdr:colOff>114300</xdr:colOff>
      <xdr:row>73</xdr:row>
      <xdr:rowOff>119910</xdr:rowOff>
    </xdr:to>
    <xdr:cxnSp macro="">
      <xdr:nvCxnSpPr>
        <xdr:cNvPr id="854" name="直線コネクタ 853"/>
        <xdr:cNvCxnSpPr/>
      </xdr:nvCxnSpPr>
      <xdr:spPr>
        <a:xfrm flipV="1">
          <a:off x="18656300" y="12549986"/>
          <a:ext cx="889000" cy="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137442</xdr:rowOff>
    </xdr:from>
    <xdr:ext cx="534377" cy="259045"/>
    <xdr:sp macro="" textlink="">
      <xdr:nvSpPr>
        <xdr:cNvPr id="856" name="テキスト ボックス 855"/>
        <xdr:cNvSpPr txBox="1"/>
      </xdr:nvSpPr>
      <xdr:spPr>
        <a:xfrm>
          <a:off x="19278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122207</xdr:rowOff>
    </xdr:from>
    <xdr:ext cx="534377" cy="259045"/>
    <xdr:sp macro="" textlink="">
      <xdr:nvSpPr>
        <xdr:cNvPr id="858" name="テキスト ボックス 857"/>
        <xdr:cNvSpPr txBox="1"/>
      </xdr:nvSpPr>
      <xdr:spPr>
        <a:xfrm>
          <a:off x="18389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169204</xdr:rowOff>
    </xdr:from>
    <xdr:to>
      <xdr:col>116</xdr:col>
      <xdr:colOff>114300</xdr:colOff>
      <xdr:row>72</xdr:row>
      <xdr:rowOff>99354</xdr:rowOff>
    </xdr:to>
    <xdr:sp macro="" textlink="">
      <xdr:nvSpPr>
        <xdr:cNvPr id="864" name="楕円 863"/>
        <xdr:cNvSpPr/>
      </xdr:nvSpPr>
      <xdr:spPr>
        <a:xfrm>
          <a:off x="22110700" y="1234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20631</xdr:rowOff>
    </xdr:from>
    <xdr:ext cx="534377" cy="259045"/>
    <xdr:sp macro="" textlink="">
      <xdr:nvSpPr>
        <xdr:cNvPr id="865" name="繰出金該当値テキスト"/>
        <xdr:cNvSpPr txBox="1"/>
      </xdr:nvSpPr>
      <xdr:spPr>
        <a:xfrm>
          <a:off x="22212300" y="121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92052</xdr:rowOff>
    </xdr:from>
    <xdr:to>
      <xdr:col>112</xdr:col>
      <xdr:colOff>38100</xdr:colOff>
      <xdr:row>73</xdr:row>
      <xdr:rowOff>22202</xdr:rowOff>
    </xdr:to>
    <xdr:sp macro="" textlink="">
      <xdr:nvSpPr>
        <xdr:cNvPr id="866" name="楕円 865"/>
        <xdr:cNvSpPr/>
      </xdr:nvSpPr>
      <xdr:spPr>
        <a:xfrm>
          <a:off x="21272500" y="12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38729</xdr:rowOff>
    </xdr:from>
    <xdr:ext cx="534377" cy="259045"/>
    <xdr:sp macro="" textlink="">
      <xdr:nvSpPr>
        <xdr:cNvPr id="867" name="テキスト ボックス 866"/>
        <xdr:cNvSpPr txBox="1"/>
      </xdr:nvSpPr>
      <xdr:spPr>
        <a:xfrm>
          <a:off x="21056111" y="1221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23439</xdr:rowOff>
    </xdr:from>
    <xdr:to>
      <xdr:col>107</xdr:col>
      <xdr:colOff>101600</xdr:colOff>
      <xdr:row>72</xdr:row>
      <xdr:rowOff>125039</xdr:rowOff>
    </xdr:to>
    <xdr:sp macro="" textlink="">
      <xdr:nvSpPr>
        <xdr:cNvPr id="868" name="楕円 867"/>
        <xdr:cNvSpPr/>
      </xdr:nvSpPr>
      <xdr:spPr>
        <a:xfrm>
          <a:off x="20383500" y="123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141566</xdr:rowOff>
    </xdr:from>
    <xdr:ext cx="534377" cy="259045"/>
    <xdr:sp macro="" textlink="">
      <xdr:nvSpPr>
        <xdr:cNvPr id="869" name="テキスト ボックス 868"/>
        <xdr:cNvSpPr txBox="1"/>
      </xdr:nvSpPr>
      <xdr:spPr>
        <a:xfrm>
          <a:off x="20167111" y="1214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154786</xdr:rowOff>
    </xdr:from>
    <xdr:to>
      <xdr:col>102</xdr:col>
      <xdr:colOff>165100</xdr:colOff>
      <xdr:row>73</xdr:row>
      <xdr:rowOff>84936</xdr:rowOff>
    </xdr:to>
    <xdr:sp macro="" textlink="">
      <xdr:nvSpPr>
        <xdr:cNvPr id="870" name="楕円 869"/>
        <xdr:cNvSpPr/>
      </xdr:nvSpPr>
      <xdr:spPr>
        <a:xfrm>
          <a:off x="19494500" y="1249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101463</xdr:rowOff>
    </xdr:from>
    <xdr:ext cx="534377" cy="259045"/>
    <xdr:sp macro="" textlink="">
      <xdr:nvSpPr>
        <xdr:cNvPr id="871" name="テキスト ボックス 870"/>
        <xdr:cNvSpPr txBox="1"/>
      </xdr:nvSpPr>
      <xdr:spPr>
        <a:xfrm>
          <a:off x="19278111" y="1227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69110</xdr:rowOff>
    </xdr:from>
    <xdr:to>
      <xdr:col>98</xdr:col>
      <xdr:colOff>38100</xdr:colOff>
      <xdr:row>73</xdr:row>
      <xdr:rowOff>170710</xdr:rowOff>
    </xdr:to>
    <xdr:sp macro="" textlink="">
      <xdr:nvSpPr>
        <xdr:cNvPr id="872" name="楕円 871"/>
        <xdr:cNvSpPr/>
      </xdr:nvSpPr>
      <xdr:spPr>
        <a:xfrm>
          <a:off x="18605500" y="125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15787</xdr:rowOff>
    </xdr:from>
    <xdr:ext cx="534377" cy="259045"/>
    <xdr:sp macro="" textlink="">
      <xdr:nvSpPr>
        <xdr:cNvPr id="873" name="テキスト ボックス 872"/>
        <xdr:cNvSpPr txBox="1"/>
      </xdr:nvSpPr>
      <xdr:spPr>
        <a:xfrm>
          <a:off x="18389111" y="1236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953,001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135,785</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2,847</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円の増となっており、類似団体平均と比較しても依然高い水準となっている。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141,041</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32,422</a:t>
          </a:r>
          <a:r>
            <a:rPr kumimoji="1" lang="ja-JP" altLang="en-US" sz="1300">
              <a:latin typeface="ＭＳ Ｐゴシック" panose="020B0600070205080204" pitchFamily="50" charset="-128"/>
              <a:ea typeface="ＭＳ Ｐゴシック" panose="020B0600070205080204" pitchFamily="50" charset="-128"/>
            </a:rPr>
            <a:t>円増）となっており、増加の要因は、新型コロナウイルス感染症対応としての各種臨時特別給付金の支給などがあげられる。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一方、補助費等は、住民一人当たり</a:t>
          </a:r>
          <a:r>
            <a:rPr kumimoji="1" lang="en-US" altLang="ja-JP" sz="1300">
              <a:latin typeface="ＭＳ Ｐゴシック" panose="020B0600070205080204" pitchFamily="50" charset="-128"/>
              <a:ea typeface="ＭＳ Ｐゴシック" panose="020B0600070205080204" pitchFamily="50" charset="-128"/>
            </a:rPr>
            <a:t>192,392</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86,840</a:t>
          </a:r>
          <a:r>
            <a:rPr kumimoji="1" lang="ja-JP" altLang="en-US" sz="1300">
              <a:latin typeface="ＭＳ Ｐゴシック" panose="020B0600070205080204" pitchFamily="50" charset="-128"/>
              <a:ea typeface="ＭＳ Ｐゴシック" panose="020B0600070205080204" pitchFamily="50" charset="-128"/>
            </a:rPr>
            <a:t>円減）となっており、減少の要因は、令和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年度に実施された新型コロナウイルス感染症対応としての特別定額給付金の減となっている。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96,582</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5,775</a:t>
          </a:r>
          <a:r>
            <a:rPr kumimoji="1" lang="ja-JP" altLang="en-US" sz="1300">
              <a:latin typeface="ＭＳ Ｐゴシック" panose="020B0600070205080204" pitchFamily="50" charset="-128"/>
              <a:ea typeface="ＭＳ Ｐゴシック" panose="020B0600070205080204" pitchFamily="50" charset="-128"/>
            </a:rPr>
            <a:t>円増）となっており、この項目についても類似団体平均と比較すると高い水準となっている。各企業会計及び特別会計において、各種料金等の適正化を検討するなど健全な財政基盤を確立することにより、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北海道芦別市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12,430
12,413
865.04
12,332,531
11,845,807
321,979
6,430,784
10,707,451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99885</xdr:rowOff>
    </xdr:from>
    <xdr:to>
      <xdr:col>24</xdr:col>
      <xdr:colOff>63500</xdr:colOff>
      <xdr:row>32</xdr:row>
      <xdr:rowOff>115888</xdr:rowOff>
    </xdr:to>
    <xdr:cxnSp macro="">
      <xdr:nvCxnSpPr>
        <xdr:cNvPr id="61" name="直線コネクタ 60"/>
        <xdr:cNvCxnSpPr/>
      </xdr:nvCxnSpPr>
      <xdr:spPr>
        <a:xfrm flipV="1">
          <a:off x="3797300" y="5586285"/>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78948</xdr:rowOff>
    </xdr:from>
    <xdr:ext cx="469744" cy="259045"/>
    <xdr:sp macro="" textlink="">
      <xdr:nvSpPr>
        <xdr:cNvPr id="62" name="議会費平均値テキスト"/>
        <xdr:cNvSpPr txBox="1"/>
      </xdr:nvSpPr>
      <xdr:spPr>
        <a:xfrm>
          <a:off x="4686300" y="6079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115888</xdr:rowOff>
    </xdr:from>
    <xdr:to>
      <xdr:col>19</xdr:col>
      <xdr:colOff>177800</xdr:colOff>
      <xdr:row>32</xdr:row>
      <xdr:rowOff>151702</xdr:rowOff>
    </xdr:to>
    <xdr:cxnSp macro="">
      <xdr:nvCxnSpPr>
        <xdr:cNvPr id="64" name="直線コネクタ 63"/>
        <xdr:cNvCxnSpPr/>
      </xdr:nvCxnSpPr>
      <xdr:spPr>
        <a:xfrm flipV="1">
          <a:off x="2908300" y="5602288"/>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46943</xdr:rowOff>
    </xdr:from>
    <xdr:ext cx="469744" cy="259045"/>
    <xdr:sp macro="" textlink="">
      <xdr:nvSpPr>
        <xdr:cNvPr id="66" name="テキスト ボックス 65"/>
        <xdr:cNvSpPr txBox="1"/>
      </xdr:nvSpPr>
      <xdr:spPr>
        <a:xfrm>
          <a:off x="3562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105982</xdr:rowOff>
    </xdr:from>
    <xdr:to>
      <xdr:col>15</xdr:col>
      <xdr:colOff>50800</xdr:colOff>
      <xdr:row>32</xdr:row>
      <xdr:rowOff>151702</xdr:rowOff>
    </xdr:to>
    <xdr:cxnSp macro="">
      <xdr:nvCxnSpPr>
        <xdr:cNvPr id="67" name="直線コネクタ 66"/>
        <xdr:cNvCxnSpPr/>
      </xdr:nvCxnSpPr>
      <xdr:spPr>
        <a:xfrm>
          <a:off x="2019300" y="5592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7510</xdr:rowOff>
    </xdr:from>
    <xdr:ext cx="469744" cy="259045"/>
    <xdr:sp macro="" textlink="">
      <xdr:nvSpPr>
        <xdr:cNvPr id="69" name="テキスト ボックス 68"/>
        <xdr:cNvSpPr txBox="1"/>
      </xdr:nvSpPr>
      <xdr:spPr>
        <a:xfrm>
          <a:off x="2673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105982</xdr:rowOff>
    </xdr:from>
    <xdr:to>
      <xdr:col>10</xdr:col>
      <xdr:colOff>114300</xdr:colOff>
      <xdr:row>32</xdr:row>
      <xdr:rowOff>117792</xdr:rowOff>
    </xdr:to>
    <xdr:cxnSp macro="">
      <xdr:nvCxnSpPr>
        <xdr:cNvPr id="70" name="直線コネクタ 69"/>
        <xdr:cNvCxnSpPr/>
      </xdr:nvCxnSpPr>
      <xdr:spPr>
        <a:xfrm flipV="1">
          <a:off x="1130300" y="5592382"/>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2557</xdr:rowOff>
    </xdr:from>
    <xdr:ext cx="469744" cy="259045"/>
    <xdr:sp macro="" textlink="">
      <xdr:nvSpPr>
        <xdr:cNvPr id="72" name="テキスト ボックス 71"/>
        <xdr:cNvSpPr txBox="1"/>
      </xdr:nvSpPr>
      <xdr:spPr>
        <a:xfrm>
          <a:off x="1784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49085</xdr:rowOff>
    </xdr:from>
    <xdr:to>
      <xdr:col>24</xdr:col>
      <xdr:colOff>114300</xdr:colOff>
      <xdr:row>32</xdr:row>
      <xdr:rowOff>150685</xdr:rowOff>
    </xdr:to>
    <xdr:sp macro="" textlink="">
      <xdr:nvSpPr>
        <xdr:cNvPr id="80" name="楕円 79"/>
        <xdr:cNvSpPr/>
      </xdr:nvSpPr>
      <xdr:spPr>
        <a:xfrm>
          <a:off x="4584700" y="55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71962</xdr:rowOff>
    </xdr:from>
    <xdr:ext cx="469744" cy="259045"/>
    <xdr:sp macro="" textlink="">
      <xdr:nvSpPr>
        <xdr:cNvPr id="81" name="議会費該当値テキスト"/>
        <xdr:cNvSpPr txBox="1"/>
      </xdr:nvSpPr>
      <xdr:spPr>
        <a:xfrm>
          <a:off x="4686300" y="538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65088</xdr:rowOff>
    </xdr:from>
    <xdr:to>
      <xdr:col>20</xdr:col>
      <xdr:colOff>38100</xdr:colOff>
      <xdr:row>32</xdr:row>
      <xdr:rowOff>166688</xdr:rowOff>
    </xdr:to>
    <xdr:sp macro="" textlink="">
      <xdr:nvSpPr>
        <xdr:cNvPr id="82" name="楕円 81"/>
        <xdr:cNvSpPr/>
      </xdr:nvSpPr>
      <xdr:spPr>
        <a:xfrm>
          <a:off x="3746500" y="555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11765</xdr:rowOff>
    </xdr:from>
    <xdr:ext cx="469744" cy="259045"/>
    <xdr:sp macro="" textlink="">
      <xdr:nvSpPr>
        <xdr:cNvPr id="83" name="テキスト ボックス 82"/>
        <xdr:cNvSpPr txBox="1"/>
      </xdr:nvSpPr>
      <xdr:spPr>
        <a:xfrm>
          <a:off x="3562428" y="532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100902</xdr:rowOff>
    </xdr:from>
    <xdr:to>
      <xdr:col>15</xdr:col>
      <xdr:colOff>101600</xdr:colOff>
      <xdr:row>33</xdr:row>
      <xdr:rowOff>31052</xdr:rowOff>
    </xdr:to>
    <xdr:sp macro="" textlink="">
      <xdr:nvSpPr>
        <xdr:cNvPr id="84" name="楕円 83"/>
        <xdr:cNvSpPr/>
      </xdr:nvSpPr>
      <xdr:spPr>
        <a:xfrm>
          <a:off x="2857500" y="558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47579</xdr:rowOff>
    </xdr:from>
    <xdr:ext cx="469744" cy="259045"/>
    <xdr:sp macro="" textlink="">
      <xdr:nvSpPr>
        <xdr:cNvPr id="85" name="テキスト ボックス 84"/>
        <xdr:cNvSpPr txBox="1"/>
      </xdr:nvSpPr>
      <xdr:spPr>
        <a:xfrm>
          <a:off x="2673428" y="536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55182</xdr:rowOff>
    </xdr:from>
    <xdr:to>
      <xdr:col>10</xdr:col>
      <xdr:colOff>165100</xdr:colOff>
      <xdr:row>32</xdr:row>
      <xdr:rowOff>156782</xdr:rowOff>
    </xdr:to>
    <xdr:sp macro="" textlink="">
      <xdr:nvSpPr>
        <xdr:cNvPr id="86" name="楕円 85"/>
        <xdr:cNvSpPr/>
      </xdr:nvSpPr>
      <xdr:spPr>
        <a:xfrm>
          <a:off x="1968500" y="55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1859</xdr:rowOff>
    </xdr:from>
    <xdr:ext cx="469744" cy="259045"/>
    <xdr:sp macro="" textlink="">
      <xdr:nvSpPr>
        <xdr:cNvPr id="87" name="テキスト ボックス 86"/>
        <xdr:cNvSpPr txBox="1"/>
      </xdr:nvSpPr>
      <xdr:spPr>
        <a:xfrm>
          <a:off x="1784428" y="531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66992</xdr:rowOff>
    </xdr:from>
    <xdr:to>
      <xdr:col>6</xdr:col>
      <xdr:colOff>38100</xdr:colOff>
      <xdr:row>32</xdr:row>
      <xdr:rowOff>168592</xdr:rowOff>
    </xdr:to>
    <xdr:sp macro="" textlink="">
      <xdr:nvSpPr>
        <xdr:cNvPr id="88" name="楕円 87"/>
        <xdr:cNvSpPr/>
      </xdr:nvSpPr>
      <xdr:spPr>
        <a:xfrm>
          <a:off x="1079500" y="55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13669</xdr:rowOff>
    </xdr:from>
    <xdr:ext cx="469744" cy="259045"/>
    <xdr:sp macro="" textlink="">
      <xdr:nvSpPr>
        <xdr:cNvPr id="89" name="テキスト ボックス 88"/>
        <xdr:cNvSpPr txBox="1"/>
      </xdr:nvSpPr>
      <xdr:spPr>
        <a:xfrm>
          <a:off x="895428" y="532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97706</xdr:rowOff>
    </xdr:from>
    <xdr:to>
      <xdr:col>24</xdr:col>
      <xdr:colOff>63500</xdr:colOff>
      <xdr:row>57</xdr:row>
      <xdr:rowOff>157592</xdr:rowOff>
    </xdr:to>
    <xdr:cxnSp macro="">
      <xdr:nvCxnSpPr>
        <xdr:cNvPr id="118" name="直線コネクタ 117"/>
        <xdr:cNvCxnSpPr/>
      </xdr:nvCxnSpPr>
      <xdr:spPr>
        <a:xfrm>
          <a:off x="3797300" y="9870356"/>
          <a:ext cx="838200" cy="5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144453</xdr:rowOff>
    </xdr:from>
    <xdr:ext cx="599010" cy="259045"/>
    <xdr:sp macro="" textlink="">
      <xdr:nvSpPr>
        <xdr:cNvPr id="119" name="総務費平均値テキスト"/>
        <xdr:cNvSpPr txBox="1"/>
      </xdr:nvSpPr>
      <xdr:spPr>
        <a:xfrm>
          <a:off x="4686300" y="9917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97706</xdr:rowOff>
    </xdr:from>
    <xdr:to>
      <xdr:col>19</xdr:col>
      <xdr:colOff>177800</xdr:colOff>
      <xdr:row>58</xdr:row>
      <xdr:rowOff>68696</xdr:rowOff>
    </xdr:to>
    <xdr:cxnSp macro="">
      <xdr:nvCxnSpPr>
        <xdr:cNvPr id="121" name="直線コネクタ 120"/>
        <xdr:cNvCxnSpPr/>
      </xdr:nvCxnSpPr>
      <xdr:spPr>
        <a:xfrm flipV="1">
          <a:off x="2908300" y="9870356"/>
          <a:ext cx="889000" cy="14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161669</xdr:rowOff>
    </xdr:from>
    <xdr:ext cx="599010" cy="259045"/>
    <xdr:sp macro="" textlink="">
      <xdr:nvSpPr>
        <xdr:cNvPr id="123" name="テキスト ボックス 122"/>
        <xdr:cNvSpPr txBox="1"/>
      </xdr:nvSpPr>
      <xdr:spPr>
        <a:xfrm>
          <a:off x="3497795" y="993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68696</xdr:rowOff>
    </xdr:from>
    <xdr:to>
      <xdr:col>15</xdr:col>
      <xdr:colOff>50800</xdr:colOff>
      <xdr:row>58</xdr:row>
      <xdr:rowOff>109181</xdr:rowOff>
    </xdr:to>
    <xdr:cxnSp macro="">
      <xdr:nvCxnSpPr>
        <xdr:cNvPr id="124" name="直線コネクタ 123"/>
        <xdr:cNvCxnSpPr/>
      </xdr:nvCxnSpPr>
      <xdr:spPr>
        <a:xfrm flipV="1">
          <a:off x="2019300" y="10012796"/>
          <a:ext cx="889000" cy="4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128798</xdr:rowOff>
    </xdr:from>
    <xdr:ext cx="599010" cy="259045"/>
    <xdr:sp macro="" textlink="">
      <xdr:nvSpPr>
        <xdr:cNvPr id="126" name="テキスト ボックス 125"/>
        <xdr:cNvSpPr txBox="1"/>
      </xdr:nvSpPr>
      <xdr:spPr>
        <a:xfrm>
          <a:off x="2608795" y="1007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94727</xdr:rowOff>
    </xdr:from>
    <xdr:to>
      <xdr:col>10</xdr:col>
      <xdr:colOff>114300</xdr:colOff>
      <xdr:row>58</xdr:row>
      <xdr:rowOff>109181</xdr:rowOff>
    </xdr:to>
    <xdr:cxnSp macro="">
      <xdr:nvCxnSpPr>
        <xdr:cNvPr id="127" name="直線コネクタ 126"/>
        <xdr:cNvCxnSpPr/>
      </xdr:nvCxnSpPr>
      <xdr:spPr>
        <a:xfrm>
          <a:off x="1130300" y="10038827"/>
          <a:ext cx="889000" cy="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145262</xdr:rowOff>
    </xdr:from>
    <xdr:ext cx="534377" cy="259045"/>
    <xdr:sp macro="" textlink="">
      <xdr:nvSpPr>
        <xdr:cNvPr id="131" name="テキスト ボックス 130"/>
        <xdr:cNvSpPr txBox="1"/>
      </xdr:nvSpPr>
      <xdr:spPr>
        <a:xfrm>
          <a:off x="863111" y="100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106792</xdr:rowOff>
    </xdr:from>
    <xdr:to>
      <xdr:col>24</xdr:col>
      <xdr:colOff>114300</xdr:colOff>
      <xdr:row>58</xdr:row>
      <xdr:rowOff>36942</xdr:rowOff>
    </xdr:to>
    <xdr:sp macro="" textlink="">
      <xdr:nvSpPr>
        <xdr:cNvPr id="137" name="楕円 136"/>
        <xdr:cNvSpPr/>
      </xdr:nvSpPr>
      <xdr:spPr>
        <a:xfrm>
          <a:off x="4584700" y="98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129669</xdr:rowOff>
    </xdr:from>
    <xdr:ext cx="599010" cy="259045"/>
    <xdr:sp macro="" textlink="">
      <xdr:nvSpPr>
        <xdr:cNvPr id="138" name="総務費該当値テキスト"/>
        <xdr:cNvSpPr txBox="1"/>
      </xdr:nvSpPr>
      <xdr:spPr>
        <a:xfrm>
          <a:off x="4686300" y="973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46906</xdr:rowOff>
    </xdr:from>
    <xdr:to>
      <xdr:col>20</xdr:col>
      <xdr:colOff>38100</xdr:colOff>
      <xdr:row>57</xdr:row>
      <xdr:rowOff>148506</xdr:rowOff>
    </xdr:to>
    <xdr:sp macro="" textlink="">
      <xdr:nvSpPr>
        <xdr:cNvPr id="139" name="楕円 138"/>
        <xdr:cNvSpPr/>
      </xdr:nvSpPr>
      <xdr:spPr>
        <a:xfrm>
          <a:off x="3746500" y="98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165033</xdr:rowOff>
    </xdr:from>
    <xdr:ext cx="599010" cy="259045"/>
    <xdr:sp macro="" textlink="">
      <xdr:nvSpPr>
        <xdr:cNvPr id="140" name="テキスト ボックス 139"/>
        <xdr:cNvSpPr txBox="1"/>
      </xdr:nvSpPr>
      <xdr:spPr>
        <a:xfrm>
          <a:off x="3497795" y="959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17896</xdr:rowOff>
    </xdr:from>
    <xdr:to>
      <xdr:col>15</xdr:col>
      <xdr:colOff>101600</xdr:colOff>
      <xdr:row>58</xdr:row>
      <xdr:rowOff>119496</xdr:rowOff>
    </xdr:to>
    <xdr:sp macro="" textlink="">
      <xdr:nvSpPr>
        <xdr:cNvPr id="141" name="楕円 140"/>
        <xdr:cNvSpPr/>
      </xdr:nvSpPr>
      <xdr:spPr>
        <a:xfrm>
          <a:off x="2857500" y="996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136023</xdr:rowOff>
    </xdr:from>
    <xdr:ext cx="599010" cy="259045"/>
    <xdr:sp macro="" textlink="">
      <xdr:nvSpPr>
        <xdr:cNvPr id="142" name="テキスト ボックス 141"/>
        <xdr:cNvSpPr txBox="1"/>
      </xdr:nvSpPr>
      <xdr:spPr>
        <a:xfrm>
          <a:off x="2608795" y="973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58381</xdr:rowOff>
    </xdr:from>
    <xdr:to>
      <xdr:col>10</xdr:col>
      <xdr:colOff>165100</xdr:colOff>
      <xdr:row>58</xdr:row>
      <xdr:rowOff>159981</xdr:rowOff>
    </xdr:to>
    <xdr:sp macro="" textlink="">
      <xdr:nvSpPr>
        <xdr:cNvPr id="143" name="楕円 142"/>
        <xdr:cNvSpPr/>
      </xdr:nvSpPr>
      <xdr:spPr>
        <a:xfrm>
          <a:off x="1968500" y="100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151108</xdr:rowOff>
    </xdr:from>
    <xdr:ext cx="534377" cy="259045"/>
    <xdr:sp macro="" textlink="">
      <xdr:nvSpPr>
        <xdr:cNvPr id="144" name="テキスト ボックス 143"/>
        <xdr:cNvSpPr txBox="1"/>
      </xdr:nvSpPr>
      <xdr:spPr>
        <a:xfrm>
          <a:off x="1752111" y="100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43927</xdr:rowOff>
    </xdr:from>
    <xdr:to>
      <xdr:col>6</xdr:col>
      <xdr:colOff>38100</xdr:colOff>
      <xdr:row>58</xdr:row>
      <xdr:rowOff>145527</xdr:rowOff>
    </xdr:to>
    <xdr:sp macro="" textlink="">
      <xdr:nvSpPr>
        <xdr:cNvPr id="145" name="楕円 144"/>
        <xdr:cNvSpPr/>
      </xdr:nvSpPr>
      <xdr:spPr>
        <a:xfrm>
          <a:off x="1079500" y="998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162054</xdr:rowOff>
    </xdr:from>
    <xdr:ext cx="534377" cy="259045"/>
    <xdr:sp macro="" textlink="">
      <xdr:nvSpPr>
        <xdr:cNvPr id="146" name="テキスト ボックス 145"/>
        <xdr:cNvSpPr txBox="1"/>
      </xdr:nvSpPr>
      <xdr:spPr>
        <a:xfrm>
          <a:off x="863111" y="976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22726</xdr:rowOff>
    </xdr:from>
    <xdr:to>
      <xdr:col>24</xdr:col>
      <xdr:colOff>63500</xdr:colOff>
      <xdr:row>75</xdr:row>
      <xdr:rowOff>38498</xdr:rowOff>
    </xdr:to>
    <xdr:cxnSp macro="">
      <xdr:nvCxnSpPr>
        <xdr:cNvPr id="174" name="直線コネクタ 173"/>
        <xdr:cNvCxnSpPr/>
      </xdr:nvCxnSpPr>
      <xdr:spPr>
        <a:xfrm flipV="1">
          <a:off x="3797300" y="12710026"/>
          <a:ext cx="838200" cy="18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48600</xdr:rowOff>
    </xdr:from>
    <xdr:ext cx="599010" cy="259045"/>
    <xdr:sp macro="" textlink="">
      <xdr:nvSpPr>
        <xdr:cNvPr id="175" name="民生費平均値テキスト"/>
        <xdr:cNvSpPr txBox="1"/>
      </xdr:nvSpPr>
      <xdr:spPr>
        <a:xfrm>
          <a:off x="4686300" y="12907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38498</xdr:rowOff>
    </xdr:from>
    <xdr:to>
      <xdr:col>19</xdr:col>
      <xdr:colOff>177800</xdr:colOff>
      <xdr:row>75</xdr:row>
      <xdr:rowOff>50615</xdr:rowOff>
    </xdr:to>
    <xdr:cxnSp macro="">
      <xdr:nvCxnSpPr>
        <xdr:cNvPr id="177" name="直線コネクタ 176"/>
        <xdr:cNvCxnSpPr/>
      </xdr:nvCxnSpPr>
      <xdr:spPr>
        <a:xfrm flipV="1">
          <a:off x="2908300" y="12897248"/>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118854</xdr:rowOff>
    </xdr:from>
    <xdr:ext cx="599010" cy="259045"/>
    <xdr:sp macro="" textlink="">
      <xdr:nvSpPr>
        <xdr:cNvPr id="179" name="テキスト ボックス 178"/>
        <xdr:cNvSpPr txBox="1"/>
      </xdr:nvSpPr>
      <xdr:spPr>
        <a:xfrm>
          <a:off x="3497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50615</xdr:rowOff>
    </xdr:from>
    <xdr:to>
      <xdr:col>15</xdr:col>
      <xdr:colOff>50800</xdr:colOff>
      <xdr:row>75</xdr:row>
      <xdr:rowOff>87675</xdr:rowOff>
    </xdr:to>
    <xdr:cxnSp macro="">
      <xdr:nvCxnSpPr>
        <xdr:cNvPr id="180" name="直線コネクタ 179"/>
        <xdr:cNvCxnSpPr/>
      </xdr:nvCxnSpPr>
      <xdr:spPr>
        <a:xfrm flipV="1">
          <a:off x="2019300" y="12909365"/>
          <a:ext cx="889000" cy="3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133525</xdr:rowOff>
    </xdr:from>
    <xdr:ext cx="599010" cy="259045"/>
    <xdr:sp macro="" textlink="">
      <xdr:nvSpPr>
        <xdr:cNvPr id="182" name="テキスト ボックス 181"/>
        <xdr:cNvSpPr txBox="1"/>
      </xdr:nvSpPr>
      <xdr:spPr>
        <a:xfrm>
          <a:off x="2608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53477</xdr:rowOff>
    </xdr:from>
    <xdr:to>
      <xdr:col>10</xdr:col>
      <xdr:colOff>114300</xdr:colOff>
      <xdr:row>75</xdr:row>
      <xdr:rowOff>87675</xdr:rowOff>
    </xdr:to>
    <xdr:cxnSp macro="">
      <xdr:nvCxnSpPr>
        <xdr:cNvPr id="183" name="直線コネクタ 182"/>
        <xdr:cNvCxnSpPr/>
      </xdr:nvCxnSpPr>
      <xdr:spPr>
        <a:xfrm>
          <a:off x="1130300" y="12912227"/>
          <a:ext cx="889000" cy="3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156673</xdr:rowOff>
    </xdr:from>
    <xdr:ext cx="599010" cy="259045"/>
    <xdr:sp macro="" textlink="">
      <xdr:nvSpPr>
        <xdr:cNvPr id="185" name="テキスト ボックス 184"/>
        <xdr:cNvSpPr txBox="1"/>
      </xdr:nvSpPr>
      <xdr:spPr>
        <a:xfrm>
          <a:off x="1719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166467</xdr:rowOff>
    </xdr:from>
    <xdr:ext cx="599010" cy="259045"/>
    <xdr:sp macro="" textlink="">
      <xdr:nvSpPr>
        <xdr:cNvPr id="187" name="テキスト ボックス 186"/>
        <xdr:cNvSpPr txBox="1"/>
      </xdr:nvSpPr>
      <xdr:spPr>
        <a:xfrm>
          <a:off x="830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143376</xdr:rowOff>
    </xdr:from>
    <xdr:to>
      <xdr:col>24</xdr:col>
      <xdr:colOff>114300</xdr:colOff>
      <xdr:row>74</xdr:row>
      <xdr:rowOff>73526</xdr:rowOff>
    </xdr:to>
    <xdr:sp macro="" textlink="">
      <xdr:nvSpPr>
        <xdr:cNvPr id="193" name="楕円 192"/>
        <xdr:cNvSpPr/>
      </xdr:nvSpPr>
      <xdr:spPr>
        <a:xfrm>
          <a:off x="4584700" y="126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166253</xdr:rowOff>
    </xdr:from>
    <xdr:ext cx="599010" cy="259045"/>
    <xdr:sp macro="" textlink="">
      <xdr:nvSpPr>
        <xdr:cNvPr id="194" name="民生費該当値テキスト"/>
        <xdr:cNvSpPr txBox="1"/>
      </xdr:nvSpPr>
      <xdr:spPr>
        <a:xfrm>
          <a:off x="4686300" y="1251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159148</xdr:rowOff>
    </xdr:from>
    <xdr:to>
      <xdr:col>20</xdr:col>
      <xdr:colOff>38100</xdr:colOff>
      <xdr:row>75</xdr:row>
      <xdr:rowOff>89298</xdr:rowOff>
    </xdr:to>
    <xdr:sp macro="" textlink="">
      <xdr:nvSpPr>
        <xdr:cNvPr id="195" name="楕円 194"/>
        <xdr:cNvSpPr/>
      </xdr:nvSpPr>
      <xdr:spPr>
        <a:xfrm>
          <a:off x="3746500" y="1284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105825</xdr:rowOff>
    </xdr:from>
    <xdr:ext cx="599010" cy="259045"/>
    <xdr:sp macro="" textlink="">
      <xdr:nvSpPr>
        <xdr:cNvPr id="196" name="テキスト ボックス 195"/>
        <xdr:cNvSpPr txBox="1"/>
      </xdr:nvSpPr>
      <xdr:spPr>
        <a:xfrm>
          <a:off x="3497795" y="1262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171265</xdr:rowOff>
    </xdr:from>
    <xdr:to>
      <xdr:col>15</xdr:col>
      <xdr:colOff>101600</xdr:colOff>
      <xdr:row>75</xdr:row>
      <xdr:rowOff>101415</xdr:rowOff>
    </xdr:to>
    <xdr:sp macro="" textlink="">
      <xdr:nvSpPr>
        <xdr:cNvPr id="197" name="楕円 196"/>
        <xdr:cNvSpPr/>
      </xdr:nvSpPr>
      <xdr:spPr>
        <a:xfrm>
          <a:off x="2857500" y="128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117942</xdr:rowOff>
    </xdr:from>
    <xdr:ext cx="599010" cy="259045"/>
    <xdr:sp macro="" textlink="">
      <xdr:nvSpPr>
        <xdr:cNvPr id="198" name="テキスト ボックス 197"/>
        <xdr:cNvSpPr txBox="1"/>
      </xdr:nvSpPr>
      <xdr:spPr>
        <a:xfrm>
          <a:off x="2608795" y="1263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36875</xdr:rowOff>
    </xdr:from>
    <xdr:to>
      <xdr:col>10</xdr:col>
      <xdr:colOff>165100</xdr:colOff>
      <xdr:row>75</xdr:row>
      <xdr:rowOff>138475</xdr:rowOff>
    </xdr:to>
    <xdr:sp macro="" textlink="">
      <xdr:nvSpPr>
        <xdr:cNvPr id="199" name="楕円 198"/>
        <xdr:cNvSpPr/>
      </xdr:nvSpPr>
      <xdr:spPr>
        <a:xfrm>
          <a:off x="1968500" y="1289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155002</xdr:rowOff>
    </xdr:from>
    <xdr:ext cx="599010" cy="259045"/>
    <xdr:sp macro="" textlink="">
      <xdr:nvSpPr>
        <xdr:cNvPr id="200" name="テキスト ボックス 199"/>
        <xdr:cNvSpPr txBox="1"/>
      </xdr:nvSpPr>
      <xdr:spPr>
        <a:xfrm>
          <a:off x="1719795" y="1267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2677</xdr:rowOff>
    </xdr:from>
    <xdr:to>
      <xdr:col>6</xdr:col>
      <xdr:colOff>38100</xdr:colOff>
      <xdr:row>75</xdr:row>
      <xdr:rowOff>104277</xdr:rowOff>
    </xdr:to>
    <xdr:sp macro="" textlink="">
      <xdr:nvSpPr>
        <xdr:cNvPr id="201" name="楕円 200"/>
        <xdr:cNvSpPr/>
      </xdr:nvSpPr>
      <xdr:spPr>
        <a:xfrm>
          <a:off x="1079500" y="1286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120804</xdr:rowOff>
    </xdr:from>
    <xdr:ext cx="599010" cy="259045"/>
    <xdr:sp macro="" textlink="">
      <xdr:nvSpPr>
        <xdr:cNvPr id="202" name="テキスト ボックス 201"/>
        <xdr:cNvSpPr txBox="1"/>
      </xdr:nvSpPr>
      <xdr:spPr>
        <a:xfrm>
          <a:off x="830795" y="1263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122265</xdr:rowOff>
    </xdr:from>
    <xdr:to>
      <xdr:col>24</xdr:col>
      <xdr:colOff>63500</xdr:colOff>
      <xdr:row>95</xdr:row>
      <xdr:rowOff>53975</xdr:rowOff>
    </xdr:to>
    <xdr:cxnSp macro="">
      <xdr:nvCxnSpPr>
        <xdr:cNvPr id="231" name="直線コネクタ 230"/>
        <xdr:cNvCxnSpPr/>
      </xdr:nvCxnSpPr>
      <xdr:spPr>
        <a:xfrm flipV="1">
          <a:off x="3797300" y="16238565"/>
          <a:ext cx="838200" cy="1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165923</xdr:rowOff>
    </xdr:from>
    <xdr:ext cx="534377" cy="259045"/>
    <xdr:sp macro="" textlink="">
      <xdr:nvSpPr>
        <xdr:cNvPr id="232" name="衛生費平均値テキスト"/>
        <xdr:cNvSpPr txBox="1"/>
      </xdr:nvSpPr>
      <xdr:spPr>
        <a:xfrm>
          <a:off x="4686300" y="1645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53975</xdr:rowOff>
    </xdr:from>
    <xdr:to>
      <xdr:col>19</xdr:col>
      <xdr:colOff>177800</xdr:colOff>
      <xdr:row>95</xdr:row>
      <xdr:rowOff>57914</xdr:rowOff>
    </xdr:to>
    <xdr:cxnSp macro="">
      <xdr:nvCxnSpPr>
        <xdr:cNvPr id="234" name="直線コネクタ 233"/>
        <xdr:cNvCxnSpPr/>
      </xdr:nvCxnSpPr>
      <xdr:spPr>
        <a:xfrm flipV="1">
          <a:off x="2908300" y="16341725"/>
          <a:ext cx="8890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142588</xdr:rowOff>
    </xdr:from>
    <xdr:to>
      <xdr:col>15</xdr:col>
      <xdr:colOff>50800</xdr:colOff>
      <xdr:row>95</xdr:row>
      <xdr:rowOff>57914</xdr:rowOff>
    </xdr:to>
    <xdr:cxnSp macro="">
      <xdr:nvCxnSpPr>
        <xdr:cNvPr id="237" name="直線コネクタ 236"/>
        <xdr:cNvCxnSpPr/>
      </xdr:nvCxnSpPr>
      <xdr:spPr>
        <a:xfrm>
          <a:off x="2019300" y="16258888"/>
          <a:ext cx="889000" cy="8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5300</xdr:rowOff>
    </xdr:from>
    <xdr:ext cx="534377" cy="259045"/>
    <xdr:sp macro="" textlink="">
      <xdr:nvSpPr>
        <xdr:cNvPr id="239" name="テキスト ボックス 238"/>
        <xdr:cNvSpPr txBox="1"/>
      </xdr:nvSpPr>
      <xdr:spPr>
        <a:xfrm>
          <a:off x="2641111" y="1663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108945</xdr:rowOff>
    </xdr:from>
    <xdr:to>
      <xdr:col>10</xdr:col>
      <xdr:colOff>114300</xdr:colOff>
      <xdr:row>94</xdr:row>
      <xdr:rowOff>142588</xdr:rowOff>
    </xdr:to>
    <xdr:cxnSp macro="">
      <xdr:nvCxnSpPr>
        <xdr:cNvPr id="240" name="直線コネクタ 239"/>
        <xdr:cNvCxnSpPr/>
      </xdr:nvCxnSpPr>
      <xdr:spPr>
        <a:xfrm>
          <a:off x="1130300" y="16225245"/>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23520</xdr:rowOff>
    </xdr:from>
    <xdr:ext cx="534377" cy="259045"/>
    <xdr:sp macro="" textlink="">
      <xdr:nvSpPr>
        <xdr:cNvPr id="242" name="テキスト ボックス 241"/>
        <xdr:cNvSpPr txBox="1"/>
      </xdr:nvSpPr>
      <xdr:spPr>
        <a:xfrm>
          <a:off x="1752111" y="166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71465</xdr:rowOff>
    </xdr:from>
    <xdr:to>
      <xdr:col>24</xdr:col>
      <xdr:colOff>114300</xdr:colOff>
      <xdr:row>95</xdr:row>
      <xdr:rowOff>1615</xdr:rowOff>
    </xdr:to>
    <xdr:sp macro="" textlink="">
      <xdr:nvSpPr>
        <xdr:cNvPr id="250" name="楕円 249"/>
        <xdr:cNvSpPr/>
      </xdr:nvSpPr>
      <xdr:spPr>
        <a:xfrm>
          <a:off x="4584700" y="161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94342</xdr:rowOff>
    </xdr:from>
    <xdr:ext cx="599010" cy="259045"/>
    <xdr:sp macro="" textlink="">
      <xdr:nvSpPr>
        <xdr:cNvPr id="251" name="衛生費該当値テキスト"/>
        <xdr:cNvSpPr txBox="1"/>
      </xdr:nvSpPr>
      <xdr:spPr>
        <a:xfrm>
          <a:off x="4686300" y="1603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3175</xdr:rowOff>
    </xdr:from>
    <xdr:to>
      <xdr:col>20</xdr:col>
      <xdr:colOff>38100</xdr:colOff>
      <xdr:row>95</xdr:row>
      <xdr:rowOff>104775</xdr:rowOff>
    </xdr:to>
    <xdr:sp macro="" textlink="">
      <xdr:nvSpPr>
        <xdr:cNvPr id="252" name="楕円 251"/>
        <xdr:cNvSpPr/>
      </xdr:nvSpPr>
      <xdr:spPr>
        <a:xfrm>
          <a:off x="3746500" y="162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121302</xdr:rowOff>
    </xdr:from>
    <xdr:ext cx="534377" cy="259045"/>
    <xdr:sp macro="" textlink="">
      <xdr:nvSpPr>
        <xdr:cNvPr id="253" name="テキスト ボックス 252"/>
        <xdr:cNvSpPr txBox="1"/>
      </xdr:nvSpPr>
      <xdr:spPr>
        <a:xfrm>
          <a:off x="3530111" y="160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7114</xdr:rowOff>
    </xdr:from>
    <xdr:to>
      <xdr:col>15</xdr:col>
      <xdr:colOff>101600</xdr:colOff>
      <xdr:row>95</xdr:row>
      <xdr:rowOff>108714</xdr:rowOff>
    </xdr:to>
    <xdr:sp macro="" textlink="">
      <xdr:nvSpPr>
        <xdr:cNvPr id="254" name="楕円 253"/>
        <xdr:cNvSpPr/>
      </xdr:nvSpPr>
      <xdr:spPr>
        <a:xfrm>
          <a:off x="2857500" y="162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125241</xdr:rowOff>
    </xdr:from>
    <xdr:ext cx="534377" cy="259045"/>
    <xdr:sp macro="" textlink="">
      <xdr:nvSpPr>
        <xdr:cNvPr id="255" name="テキスト ボックス 254"/>
        <xdr:cNvSpPr txBox="1"/>
      </xdr:nvSpPr>
      <xdr:spPr>
        <a:xfrm>
          <a:off x="2641111" y="1607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91788</xdr:rowOff>
    </xdr:from>
    <xdr:to>
      <xdr:col>10</xdr:col>
      <xdr:colOff>165100</xdr:colOff>
      <xdr:row>95</xdr:row>
      <xdr:rowOff>21938</xdr:rowOff>
    </xdr:to>
    <xdr:sp macro="" textlink="">
      <xdr:nvSpPr>
        <xdr:cNvPr id="256" name="楕円 255"/>
        <xdr:cNvSpPr/>
      </xdr:nvSpPr>
      <xdr:spPr>
        <a:xfrm>
          <a:off x="1968500" y="162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38465</xdr:rowOff>
    </xdr:from>
    <xdr:ext cx="534377" cy="259045"/>
    <xdr:sp macro="" textlink="">
      <xdr:nvSpPr>
        <xdr:cNvPr id="257" name="テキスト ボックス 256"/>
        <xdr:cNvSpPr txBox="1"/>
      </xdr:nvSpPr>
      <xdr:spPr>
        <a:xfrm>
          <a:off x="1752111" y="1598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58145</xdr:rowOff>
    </xdr:from>
    <xdr:to>
      <xdr:col>6</xdr:col>
      <xdr:colOff>38100</xdr:colOff>
      <xdr:row>94</xdr:row>
      <xdr:rowOff>159745</xdr:rowOff>
    </xdr:to>
    <xdr:sp macro="" textlink="">
      <xdr:nvSpPr>
        <xdr:cNvPr id="258" name="楕円 257"/>
        <xdr:cNvSpPr/>
      </xdr:nvSpPr>
      <xdr:spPr>
        <a:xfrm>
          <a:off x="1079500" y="161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4822</xdr:rowOff>
    </xdr:from>
    <xdr:ext cx="599010" cy="259045"/>
    <xdr:sp macro="" textlink="">
      <xdr:nvSpPr>
        <xdr:cNvPr id="259" name="テキスト ボックス 258"/>
        <xdr:cNvSpPr txBox="1"/>
      </xdr:nvSpPr>
      <xdr:spPr>
        <a:xfrm>
          <a:off x="830795" y="1594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37744</xdr:rowOff>
    </xdr:from>
    <xdr:to>
      <xdr:col>55</xdr:col>
      <xdr:colOff>0</xdr:colOff>
      <xdr:row>36</xdr:row>
      <xdr:rowOff>131470</xdr:rowOff>
    </xdr:to>
    <xdr:cxnSp macro="">
      <xdr:nvCxnSpPr>
        <xdr:cNvPr id="286" name="直線コネクタ 285"/>
        <xdr:cNvCxnSpPr/>
      </xdr:nvCxnSpPr>
      <xdr:spPr>
        <a:xfrm>
          <a:off x="9639300" y="620994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6426</xdr:rowOff>
    </xdr:from>
    <xdr:to>
      <xdr:col>50</xdr:col>
      <xdr:colOff>114300</xdr:colOff>
      <xdr:row>36</xdr:row>
      <xdr:rowOff>37744</xdr:rowOff>
    </xdr:to>
    <xdr:cxnSp macro="">
      <xdr:nvCxnSpPr>
        <xdr:cNvPr id="289" name="直線コネクタ 288"/>
        <xdr:cNvCxnSpPr/>
      </xdr:nvCxnSpPr>
      <xdr:spPr>
        <a:xfrm>
          <a:off x="8750300" y="617862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6426</xdr:rowOff>
    </xdr:from>
    <xdr:to>
      <xdr:col>45</xdr:col>
      <xdr:colOff>177800</xdr:colOff>
      <xdr:row>36</xdr:row>
      <xdr:rowOff>99466</xdr:rowOff>
    </xdr:to>
    <xdr:cxnSp macro="">
      <xdr:nvCxnSpPr>
        <xdr:cNvPr id="292" name="直線コネクタ 291"/>
        <xdr:cNvCxnSpPr/>
      </xdr:nvCxnSpPr>
      <xdr:spPr>
        <a:xfrm flipV="1">
          <a:off x="7861300" y="6178626"/>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99466</xdr:rowOff>
    </xdr:from>
    <xdr:to>
      <xdr:col>41</xdr:col>
      <xdr:colOff>50800</xdr:colOff>
      <xdr:row>36</xdr:row>
      <xdr:rowOff>112268</xdr:rowOff>
    </xdr:to>
    <xdr:cxnSp macro="">
      <xdr:nvCxnSpPr>
        <xdr:cNvPr id="295" name="直線コネクタ 294"/>
        <xdr:cNvCxnSpPr/>
      </xdr:nvCxnSpPr>
      <xdr:spPr>
        <a:xfrm flipV="1">
          <a:off x="6972300" y="6271666"/>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305" name="楕円 304"/>
        <xdr:cNvSpPr/>
      </xdr:nvSpPr>
      <xdr:spPr>
        <a:xfrm>
          <a:off x="104267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103547</xdr:rowOff>
    </xdr:from>
    <xdr:ext cx="469744" cy="259045"/>
    <xdr:sp macro="" textlink="">
      <xdr:nvSpPr>
        <xdr:cNvPr id="306" name="労働費該当値テキスト"/>
        <xdr:cNvSpPr txBox="1"/>
      </xdr:nvSpPr>
      <xdr:spPr>
        <a:xfrm>
          <a:off x="10528300" y="61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158394</xdr:rowOff>
    </xdr:from>
    <xdr:to>
      <xdr:col>50</xdr:col>
      <xdr:colOff>165100</xdr:colOff>
      <xdr:row>36</xdr:row>
      <xdr:rowOff>88544</xdr:rowOff>
    </xdr:to>
    <xdr:sp macro="" textlink="">
      <xdr:nvSpPr>
        <xdr:cNvPr id="307" name="楕円 306"/>
        <xdr:cNvSpPr/>
      </xdr:nvSpPr>
      <xdr:spPr>
        <a:xfrm>
          <a:off x="9588500" y="61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105071</xdr:rowOff>
    </xdr:from>
    <xdr:ext cx="469744" cy="259045"/>
    <xdr:sp macro="" textlink="">
      <xdr:nvSpPr>
        <xdr:cNvPr id="308" name="テキスト ボックス 307"/>
        <xdr:cNvSpPr txBox="1"/>
      </xdr:nvSpPr>
      <xdr:spPr>
        <a:xfrm>
          <a:off x="9404428" y="59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127076</xdr:rowOff>
    </xdr:from>
    <xdr:to>
      <xdr:col>46</xdr:col>
      <xdr:colOff>38100</xdr:colOff>
      <xdr:row>36</xdr:row>
      <xdr:rowOff>57226</xdr:rowOff>
    </xdr:to>
    <xdr:sp macro="" textlink="">
      <xdr:nvSpPr>
        <xdr:cNvPr id="309" name="楕円 308"/>
        <xdr:cNvSpPr/>
      </xdr:nvSpPr>
      <xdr:spPr>
        <a:xfrm>
          <a:off x="8699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73753</xdr:rowOff>
    </xdr:from>
    <xdr:ext cx="469744" cy="259045"/>
    <xdr:sp macro="" textlink="">
      <xdr:nvSpPr>
        <xdr:cNvPr id="310" name="テキスト ボックス 309"/>
        <xdr:cNvSpPr txBox="1"/>
      </xdr:nvSpPr>
      <xdr:spPr>
        <a:xfrm>
          <a:off x="8515428" y="59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48666</xdr:rowOff>
    </xdr:from>
    <xdr:to>
      <xdr:col>41</xdr:col>
      <xdr:colOff>101600</xdr:colOff>
      <xdr:row>36</xdr:row>
      <xdr:rowOff>150266</xdr:rowOff>
    </xdr:to>
    <xdr:sp macro="" textlink="">
      <xdr:nvSpPr>
        <xdr:cNvPr id="311" name="楕円 310"/>
        <xdr:cNvSpPr/>
      </xdr:nvSpPr>
      <xdr:spPr>
        <a:xfrm>
          <a:off x="7810500" y="62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166793</xdr:rowOff>
    </xdr:from>
    <xdr:ext cx="469744" cy="259045"/>
    <xdr:sp macro="" textlink="">
      <xdr:nvSpPr>
        <xdr:cNvPr id="312" name="テキスト ボックス 311"/>
        <xdr:cNvSpPr txBox="1"/>
      </xdr:nvSpPr>
      <xdr:spPr>
        <a:xfrm>
          <a:off x="7626428" y="59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61468</xdr:rowOff>
    </xdr:from>
    <xdr:to>
      <xdr:col>36</xdr:col>
      <xdr:colOff>165100</xdr:colOff>
      <xdr:row>36</xdr:row>
      <xdr:rowOff>163068</xdr:rowOff>
    </xdr:to>
    <xdr:sp macro="" textlink="">
      <xdr:nvSpPr>
        <xdr:cNvPr id="313" name="楕円 312"/>
        <xdr:cNvSpPr/>
      </xdr:nvSpPr>
      <xdr:spPr>
        <a:xfrm>
          <a:off x="6921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8145</xdr:rowOff>
    </xdr:from>
    <xdr:ext cx="469744" cy="259045"/>
    <xdr:sp macro="" textlink="">
      <xdr:nvSpPr>
        <xdr:cNvPr id="314" name="テキスト ボックス 313"/>
        <xdr:cNvSpPr txBox="1"/>
      </xdr:nvSpPr>
      <xdr:spPr>
        <a:xfrm>
          <a:off x="6737428" y="60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96533</xdr:rowOff>
    </xdr:from>
    <xdr:to>
      <xdr:col>55</xdr:col>
      <xdr:colOff>0</xdr:colOff>
      <xdr:row>56</xdr:row>
      <xdr:rowOff>106553</xdr:rowOff>
    </xdr:to>
    <xdr:cxnSp macro="">
      <xdr:nvCxnSpPr>
        <xdr:cNvPr id="343" name="直線コネクタ 342"/>
        <xdr:cNvCxnSpPr/>
      </xdr:nvCxnSpPr>
      <xdr:spPr>
        <a:xfrm flipV="1">
          <a:off x="9639300" y="9697733"/>
          <a:ext cx="8382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106553</xdr:rowOff>
    </xdr:from>
    <xdr:to>
      <xdr:col>50</xdr:col>
      <xdr:colOff>114300</xdr:colOff>
      <xdr:row>56</xdr:row>
      <xdr:rowOff>136589</xdr:rowOff>
    </xdr:to>
    <xdr:cxnSp macro="">
      <xdr:nvCxnSpPr>
        <xdr:cNvPr id="346" name="直線コネクタ 345"/>
        <xdr:cNvCxnSpPr/>
      </xdr:nvCxnSpPr>
      <xdr:spPr>
        <a:xfrm flipV="1">
          <a:off x="8750300" y="9707753"/>
          <a:ext cx="889000" cy="3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123292</xdr:rowOff>
    </xdr:from>
    <xdr:to>
      <xdr:col>45</xdr:col>
      <xdr:colOff>177800</xdr:colOff>
      <xdr:row>56</xdr:row>
      <xdr:rowOff>136589</xdr:rowOff>
    </xdr:to>
    <xdr:cxnSp macro="">
      <xdr:nvCxnSpPr>
        <xdr:cNvPr id="349" name="直線コネクタ 348"/>
        <xdr:cNvCxnSpPr/>
      </xdr:nvCxnSpPr>
      <xdr:spPr>
        <a:xfrm>
          <a:off x="7861300" y="9724492"/>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123292</xdr:rowOff>
    </xdr:from>
    <xdr:to>
      <xdr:col>41</xdr:col>
      <xdr:colOff>50800</xdr:colOff>
      <xdr:row>56</xdr:row>
      <xdr:rowOff>127533</xdr:rowOff>
    </xdr:to>
    <xdr:cxnSp macro="">
      <xdr:nvCxnSpPr>
        <xdr:cNvPr id="352" name="直線コネクタ 351"/>
        <xdr:cNvCxnSpPr/>
      </xdr:nvCxnSpPr>
      <xdr:spPr>
        <a:xfrm flipV="1">
          <a:off x="6972300" y="9724492"/>
          <a:ext cx="889000" cy="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45733</xdr:rowOff>
    </xdr:from>
    <xdr:to>
      <xdr:col>55</xdr:col>
      <xdr:colOff>50800</xdr:colOff>
      <xdr:row>56</xdr:row>
      <xdr:rowOff>147333</xdr:rowOff>
    </xdr:to>
    <xdr:sp macro="" textlink="">
      <xdr:nvSpPr>
        <xdr:cNvPr id="362" name="楕円 361"/>
        <xdr:cNvSpPr/>
      </xdr:nvSpPr>
      <xdr:spPr>
        <a:xfrm>
          <a:off x="10426700" y="96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24160</xdr:rowOff>
    </xdr:from>
    <xdr:ext cx="534377" cy="259045"/>
    <xdr:sp macro="" textlink="">
      <xdr:nvSpPr>
        <xdr:cNvPr id="363" name="農林水産業費該当値テキスト"/>
        <xdr:cNvSpPr txBox="1"/>
      </xdr:nvSpPr>
      <xdr:spPr>
        <a:xfrm>
          <a:off x="10528300" y="962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55753</xdr:rowOff>
    </xdr:from>
    <xdr:to>
      <xdr:col>50</xdr:col>
      <xdr:colOff>165100</xdr:colOff>
      <xdr:row>56</xdr:row>
      <xdr:rowOff>157353</xdr:rowOff>
    </xdr:to>
    <xdr:sp macro="" textlink="">
      <xdr:nvSpPr>
        <xdr:cNvPr id="364" name="楕円 363"/>
        <xdr:cNvSpPr/>
      </xdr:nvSpPr>
      <xdr:spPr>
        <a:xfrm>
          <a:off x="9588500" y="96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148480</xdr:rowOff>
    </xdr:from>
    <xdr:ext cx="534377" cy="259045"/>
    <xdr:sp macro="" textlink="">
      <xdr:nvSpPr>
        <xdr:cNvPr id="365" name="テキスト ボックス 364"/>
        <xdr:cNvSpPr txBox="1"/>
      </xdr:nvSpPr>
      <xdr:spPr>
        <a:xfrm>
          <a:off x="9372111" y="97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85789</xdr:rowOff>
    </xdr:from>
    <xdr:to>
      <xdr:col>46</xdr:col>
      <xdr:colOff>38100</xdr:colOff>
      <xdr:row>57</xdr:row>
      <xdr:rowOff>15939</xdr:rowOff>
    </xdr:to>
    <xdr:sp macro="" textlink="">
      <xdr:nvSpPr>
        <xdr:cNvPr id="366" name="楕円 365"/>
        <xdr:cNvSpPr/>
      </xdr:nvSpPr>
      <xdr:spPr>
        <a:xfrm>
          <a:off x="8699500" y="96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7066</xdr:rowOff>
    </xdr:from>
    <xdr:ext cx="534377" cy="259045"/>
    <xdr:sp macro="" textlink="">
      <xdr:nvSpPr>
        <xdr:cNvPr id="367" name="テキスト ボックス 366"/>
        <xdr:cNvSpPr txBox="1"/>
      </xdr:nvSpPr>
      <xdr:spPr>
        <a:xfrm>
          <a:off x="8483111" y="977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72492</xdr:rowOff>
    </xdr:from>
    <xdr:to>
      <xdr:col>41</xdr:col>
      <xdr:colOff>101600</xdr:colOff>
      <xdr:row>57</xdr:row>
      <xdr:rowOff>2642</xdr:rowOff>
    </xdr:to>
    <xdr:sp macro="" textlink="">
      <xdr:nvSpPr>
        <xdr:cNvPr id="368" name="楕円 367"/>
        <xdr:cNvSpPr/>
      </xdr:nvSpPr>
      <xdr:spPr>
        <a:xfrm>
          <a:off x="7810500" y="96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165219</xdr:rowOff>
    </xdr:from>
    <xdr:ext cx="534377" cy="259045"/>
    <xdr:sp macro="" textlink="">
      <xdr:nvSpPr>
        <xdr:cNvPr id="369" name="テキスト ボックス 368"/>
        <xdr:cNvSpPr txBox="1"/>
      </xdr:nvSpPr>
      <xdr:spPr>
        <a:xfrm>
          <a:off x="7594111" y="976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76733</xdr:rowOff>
    </xdr:from>
    <xdr:to>
      <xdr:col>36</xdr:col>
      <xdr:colOff>165100</xdr:colOff>
      <xdr:row>57</xdr:row>
      <xdr:rowOff>6883</xdr:rowOff>
    </xdr:to>
    <xdr:sp macro="" textlink="">
      <xdr:nvSpPr>
        <xdr:cNvPr id="370" name="楕円 369"/>
        <xdr:cNvSpPr/>
      </xdr:nvSpPr>
      <xdr:spPr>
        <a:xfrm>
          <a:off x="6921500" y="96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169460</xdr:rowOff>
    </xdr:from>
    <xdr:ext cx="534377" cy="259045"/>
    <xdr:sp macro="" textlink="">
      <xdr:nvSpPr>
        <xdr:cNvPr id="371" name="テキスト ボックス 370"/>
        <xdr:cNvSpPr txBox="1"/>
      </xdr:nvSpPr>
      <xdr:spPr>
        <a:xfrm>
          <a:off x="6705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72149</xdr:rowOff>
    </xdr:from>
    <xdr:to>
      <xdr:col>55</xdr:col>
      <xdr:colOff>0</xdr:colOff>
      <xdr:row>77</xdr:row>
      <xdr:rowOff>102772</xdr:rowOff>
    </xdr:to>
    <xdr:cxnSp macro="">
      <xdr:nvCxnSpPr>
        <xdr:cNvPr id="398" name="直線コネクタ 397"/>
        <xdr:cNvCxnSpPr/>
      </xdr:nvCxnSpPr>
      <xdr:spPr>
        <a:xfrm>
          <a:off x="9639300" y="13273799"/>
          <a:ext cx="838200" cy="3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76442</xdr:rowOff>
    </xdr:from>
    <xdr:to>
      <xdr:col>50</xdr:col>
      <xdr:colOff>114300</xdr:colOff>
      <xdr:row>77</xdr:row>
      <xdr:rowOff>72149</xdr:rowOff>
    </xdr:to>
    <xdr:cxnSp macro="">
      <xdr:nvCxnSpPr>
        <xdr:cNvPr id="401" name="直線コネクタ 400"/>
        <xdr:cNvCxnSpPr/>
      </xdr:nvCxnSpPr>
      <xdr:spPr>
        <a:xfrm>
          <a:off x="8750300" y="13106642"/>
          <a:ext cx="889000" cy="16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76442</xdr:rowOff>
    </xdr:from>
    <xdr:to>
      <xdr:col>45</xdr:col>
      <xdr:colOff>177800</xdr:colOff>
      <xdr:row>77</xdr:row>
      <xdr:rowOff>43985</xdr:rowOff>
    </xdr:to>
    <xdr:cxnSp macro="">
      <xdr:nvCxnSpPr>
        <xdr:cNvPr id="404" name="直線コネクタ 403"/>
        <xdr:cNvCxnSpPr/>
      </xdr:nvCxnSpPr>
      <xdr:spPr>
        <a:xfrm flipV="1">
          <a:off x="7861300" y="13106642"/>
          <a:ext cx="889000" cy="13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43985</xdr:rowOff>
    </xdr:from>
    <xdr:to>
      <xdr:col>41</xdr:col>
      <xdr:colOff>50800</xdr:colOff>
      <xdr:row>77</xdr:row>
      <xdr:rowOff>68518</xdr:rowOff>
    </xdr:to>
    <xdr:cxnSp macro="">
      <xdr:nvCxnSpPr>
        <xdr:cNvPr id="407" name="直線コネクタ 406"/>
        <xdr:cNvCxnSpPr/>
      </xdr:nvCxnSpPr>
      <xdr:spPr>
        <a:xfrm flipV="1">
          <a:off x="6972300" y="13245635"/>
          <a:ext cx="889000" cy="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51972</xdr:rowOff>
    </xdr:from>
    <xdr:to>
      <xdr:col>55</xdr:col>
      <xdr:colOff>50800</xdr:colOff>
      <xdr:row>77</xdr:row>
      <xdr:rowOff>153572</xdr:rowOff>
    </xdr:to>
    <xdr:sp macro="" textlink="">
      <xdr:nvSpPr>
        <xdr:cNvPr id="417" name="楕円 416"/>
        <xdr:cNvSpPr/>
      </xdr:nvSpPr>
      <xdr:spPr>
        <a:xfrm>
          <a:off x="10426700" y="132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74849</xdr:rowOff>
    </xdr:from>
    <xdr:ext cx="534377" cy="259045"/>
    <xdr:sp macro="" textlink="">
      <xdr:nvSpPr>
        <xdr:cNvPr id="418" name="商工費該当値テキスト"/>
        <xdr:cNvSpPr txBox="1"/>
      </xdr:nvSpPr>
      <xdr:spPr>
        <a:xfrm>
          <a:off x="10528300" y="1310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21349</xdr:rowOff>
    </xdr:from>
    <xdr:to>
      <xdr:col>50</xdr:col>
      <xdr:colOff>165100</xdr:colOff>
      <xdr:row>77</xdr:row>
      <xdr:rowOff>122949</xdr:rowOff>
    </xdr:to>
    <xdr:sp macro="" textlink="">
      <xdr:nvSpPr>
        <xdr:cNvPr id="419" name="楕円 418"/>
        <xdr:cNvSpPr/>
      </xdr:nvSpPr>
      <xdr:spPr>
        <a:xfrm>
          <a:off x="9588500" y="132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139476</xdr:rowOff>
    </xdr:from>
    <xdr:ext cx="534377" cy="259045"/>
    <xdr:sp macro="" textlink="">
      <xdr:nvSpPr>
        <xdr:cNvPr id="420" name="テキスト ボックス 419"/>
        <xdr:cNvSpPr txBox="1"/>
      </xdr:nvSpPr>
      <xdr:spPr>
        <a:xfrm>
          <a:off x="9372111" y="129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25642</xdr:rowOff>
    </xdr:from>
    <xdr:to>
      <xdr:col>46</xdr:col>
      <xdr:colOff>38100</xdr:colOff>
      <xdr:row>76</xdr:row>
      <xdr:rowOff>127242</xdr:rowOff>
    </xdr:to>
    <xdr:sp macro="" textlink="">
      <xdr:nvSpPr>
        <xdr:cNvPr id="421" name="楕円 420"/>
        <xdr:cNvSpPr/>
      </xdr:nvSpPr>
      <xdr:spPr>
        <a:xfrm>
          <a:off x="8699500" y="130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143769</xdr:rowOff>
    </xdr:from>
    <xdr:ext cx="534377" cy="259045"/>
    <xdr:sp macro="" textlink="">
      <xdr:nvSpPr>
        <xdr:cNvPr id="422" name="テキスト ボックス 421"/>
        <xdr:cNvSpPr txBox="1"/>
      </xdr:nvSpPr>
      <xdr:spPr>
        <a:xfrm>
          <a:off x="8483111" y="1283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164635</xdr:rowOff>
    </xdr:from>
    <xdr:to>
      <xdr:col>41</xdr:col>
      <xdr:colOff>101600</xdr:colOff>
      <xdr:row>77</xdr:row>
      <xdr:rowOff>94785</xdr:rowOff>
    </xdr:to>
    <xdr:sp macro="" textlink="">
      <xdr:nvSpPr>
        <xdr:cNvPr id="423" name="楕円 422"/>
        <xdr:cNvSpPr/>
      </xdr:nvSpPr>
      <xdr:spPr>
        <a:xfrm>
          <a:off x="7810500" y="131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111312</xdr:rowOff>
    </xdr:from>
    <xdr:ext cx="534377" cy="259045"/>
    <xdr:sp macro="" textlink="">
      <xdr:nvSpPr>
        <xdr:cNvPr id="424" name="テキスト ボックス 423"/>
        <xdr:cNvSpPr txBox="1"/>
      </xdr:nvSpPr>
      <xdr:spPr>
        <a:xfrm>
          <a:off x="7594111" y="129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17718</xdr:rowOff>
    </xdr:from>
    <xdr:to>
      <xdr:col>36</xdr:col>
      <xdr:colOff>165100</xdr:colOff>
      <xdr:row>77</xdr:row>
      <xdr:rowOff>119318</xdr:rowOff>
    </xdr:to>
    <xdr:sp macro="" textlink="">
      <xdr:nvSpPr>
        <xdr:cNvPr id="425" name="楕円 424"/>
        <xdr:cNvSpPr/>
      </xdr:nvSpPr>
      <xdr:spPr>
        <a:xfrm>
          <a:off x="6921500" y="1321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135845</xdr:rowOff>
    </xdr:from>
    <xdr:ext cx="534377" cy="259045"/>
    <xdr:sp macro="" textlink="">
      <xdr:nvSpPr>
        <xdr:cNvPr id="426" name="テキスト ボックス 425"/>
        <xdr:cNvSpPr txBox="1"/>
      </xdr:nvSpPr>
      <xdr:spPr>
        <a:xfrm>
          <a:off x="6705111" y="1299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131535</xdr:rowOff>
    </xdr:from>
    <xdr:to>
      <xdr:col>55</xdr:col>
      <xdr:colOff>0</xdr:colOff>
      <xdr:row>95</xdr:row>
      <xdr:rowOff>142979</xdr:rowOff>
    </xdr:to>
    <xdr:cxnSp macro="">
      <xdr:nvCxnSpPr>
        <xdr:cNvPr id="453" name="直線コネクタ 452"/>
        <xdr:cNvCxnSpPr/>
      </xdr:nvCxnSpPr>
      <xdr:spPr>
        <a:xfrm flipV="1">
          <a:off x="9639300" y="16419285"/>
          <a:ext cx="8382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113471</xdr:rowOff>
    </xdr:from>
    <xdr:ext cx="534377" cy="259045"/>
    <xdr:sp macro="" textlink="">
      <xdr:nvSpPr>
        <xdr:cNvPr id="454" name="土木費平均値テキスト"/>
        <xdr:cNvSpPr txBox="1"/>
      </xdr:nvSpPr>
      <xdr:spPr>
        <a:xfrm>
          <a:off x="10528300" y="1657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142979</xdr:rowOff>
    </xdr:from>
    <xdr:to>
      <xdr:col>50</xdr:col>
      <xdr:colOff>114300</xdr:colOff>
      <xdr:row>96</xdr:row>
      <xdr:rowOff>55762</xdr:rowOff>
    </xdr:to>
    <xdr:cxnSp macro="">
      <xdr:nvCxnSpPr>
        <xdr:cNvPr id="456" name="直線コネクタ 455"/>
        <xdr:cNvCxnSpPr/>
      </xdr:nvCxnSpPr>
      <xdr:spPr>
        <a:xfrm flipV="1">
          <a:off x="8750300" y="16430729"/>
          <a:ext cx="889000" cy="8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26273</xdr:rowOff>
    </xdr:from>
    <xdr:to>
      <xdr:col>45</xdr:col>
      <xdr:colOff>177800</xdr:colOff>
      <xdr:row>96</xdr:row>
      <xdr:rowOff>55762</xdr:rowOff>
    </xdr:to>
    <xdr:cxnSp macro="">
      <xdr:nvCxnSpPr>
        <xdr:cNvPr id="459" name="直線コネクタ 458"/>
        <xdr:cNvCxnSpPr/>
      </xdr:nvCxnSpPr>
      <xdr:spPr>
        <a:xfrm>
          <a:off x="7861300" y="16485473"/>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104419</xdr:rowOff>
    </xdr:from>
    <xdr:ext cx="534377" cy="259045"/>
    <xdr:sp macro="" textlink="">
      <xdr:nvSpPr>
        <xdr:cNvPr id="461" name="テキスト ボックス 460"/>
        <xdr:cNvSpPr txBox="1"/>
      </xdr:nvSpPr>
      <xdr:spPr>
        <a:xfrm>
          <a:off x="8483111" y="1673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26273</xdr:rowOff>
    </xdr:from>
    <xdr:to>
      <xdr:col>41</xdr:col>
      <xdr:colOff>50800</xdr:colOff>
      <xdr:row>96</xdr:row>
      <xdr:rowOff>116173</xdr:rowOff>
    </xdr:to>
    <xdr:cxnSp macro="">
      <xdr:nvCxnSpPr>
        <xdr:cNvPr id="462" name="直線コネクタ 461"/>
        <xdr:cNvCxnSpPr/>
      </xdr:nvCxnSpPr>
      <xdr:spPr>
        <a:xfrm flipV="1">
          <a:off x="6972300" y="16485473"/>
          <a:ext cx="889000" cy="8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99815</xdr:rowOff>
    </xdr:from>
    <xdr:ext cx="534377" cy="259045"/>
    <xdr:sp macro="" textlink="">
      <xdr:nvSpPr>
        <xdr:cNvPr id="464" name="テキスト ボックス 463"/>
        <xdr:cNvSpPr txBox="1"/>
      </xdr:nvSpPr>
      <xdr:spPr>
        <a:xfrm>
          <a:off x="7594111" y="1673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97727</xdr:rowOff>
    </xdr:from>
    <xdr:ext cx="534377" cy="259045"/>
    <xdr:sp macro="" textlink="">
      <xdr:nvSpPr>
        <xdr:cNvPr id="466" name="テキスト ボックス 465"/>
        <xdr:cNvSpPr txBox="1"/>
      </xdr:nvSpPr>
      <xdr:spPr>
        <a:xfrm>
          <a:off x="6705111" y="167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80735</xdr:rowOff>
    </xdr:from>
    <xdr:to>
      <xdr:col>55</xdr:col>
      <xdr:colOff>50800</xdr:colOff>
      <xdr:row>96</xdr:row>
      <xdr:rowOff>10885</xdr:rowOff>
    </xdr:to>
    <xdr:sp macro="" textlink="">
      <xdr:nvSpPr>
        <xdr:cNvPr id="472" name="楕円 471"/>
        <xdr:cNvSpPr/>
      </xdr:nvSpPr>
      <xdr:spPr>
        <a:xfrm>
          <a:off x="10426700" y="163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103612</xdr:rowOff>
    </xdr:from>
    <xdr:ext cx="599010" cy="259045"/>
    <xdr:sp macro="" textlink="">
      <xdr:nvSpPr>
        <xdr:cNvPr id="473" name="土木費該当値テキスト"/>
        <xdr:cNvSpPr txBox="1"/>
      </xdr:nvSpPr>
      <xdr:spPr>
        <a:xfrm>
          <a:off x="10528300" y="162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92179</xdr:rowOff>
    </xdr:from>
    <xdr:to>
      <xdr:col>50</xdr:col>
      <xdr:colOff>165100</xdr:colOff>
      <xdr:row>96</xdr:row>
      <xdr:rowOff>22329</xdr:rowOff>
    </xdr:to>
    <xdr:sp macro="" textlink="">
      <xdr:nvSpPr>
        <xdr:cNvPr id="474" name="楕円 473"/>
        <xdr:cNvSpPr/>
      </xdr:nvSpPr>
      <xdr:spPr>
        <a:xfrm>
          <a:off x="9588500" y="163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38856</xdr:rowOff>
    </xdr:from>
    <xdr:ext cx="599010" cy="259045"/>
    <xdr:sp macro="" textlink="">
      <xdr:nvSpPr>
        <xdr:cNvPr id="475" name="テキスト ボックス 474"/>
        <xdr:cNvSpPr txBox="1"/>
      </xdr:nvSpPr>
      <xdr:spPr>
        <a:xfrm>
          <a:off x="9339795" y="161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4962</xdr:rowOff>
    </xdr:from>
    <xdr:to>
      <xdr:col>46</xdr:col>
      <xdr:colOff>38100</xdr:colOff>
      <xdr:row>96</xdr:row>
      <xdr:rowOff>106562</xdr:rowOff>
    </xdr:to>
    <xdr:sp macro="" textlink="">
      <xdr:nvSpPr>
        <xdr:cNvPr id="476" name="楕円 475"/>
        <xdr:cNvSpPr/>
      </xdr:nvSpPr>
      <xdr:spPr>
        <a:xfrm>
          <a:off x="8699500" y="164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123089</xdr:rowOff>
    </xdr:from>
    <xdr:ext cx="534377" cy="259045"/>
    <xdr:sp macro="" textlink="">
      <xdr:nvSpPr>
        <xdr:cNvPr id="477" name="テキスト ボックス 476"/>
        <xdr:cNvSpPr txBox="1"/>
      </xdr:nvSpPr>
      <xdr:spPr>
        <a:xfrm>
          <a:off x="8483111" y="162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146923</xdr:rowOff>
    </xdr:from>
    <xdr:to>
      <xdr:col>41</xdr:col>
      <xdr:colOff>101600</xdr:colOff>
      <xdr:row>96</xdr:row>
      <xdr:rowOff>77073</xdr:rowOff>
    </xdr:to>
    <xdr:sp macro="" textlink="">
      <xdr:nvSpPr>
        <xdr:cNvPr id="478" name="楕円 477"/>
        <xdr:cNvSpPr/>
      </xdr:nvSpPr>
      <xdr:spPr>
        <a:xfrm>
          <a:off x="7810500" y="1643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93600</xdr:rowOff>
    </xdr:from>
    <xdr:ext cx="534377" cy="259045"/>
    <xdr:sp macro="" textlink="">
      <xdr:nvSpPr>
        <xdr:cNvPr id="479" name="テキスト ボックス 478"/>
        <xdr:cNvSpPr txBox="1"/>
      </xdr:nvSpPr>
      <xdr:spPr>
        <a:xfrm>
          <a:off x="7594111" y="162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65373</xdr:rowOff>
    </xdr:from>
    <xdr:to>
      <xdr:col>36</xdr:col>
      <xdr:colOff>165100</xdr:colOff>
      <xdr:row>96</xdr:row>
      <xdr:rowOff>166973</xdr:rowOff>
    </xdr:to>
    <xdr:sp macro="" textlink="">
      <xdr:nvSpPr>
        <xdr:cNvPr id="480" name="楕円 479"/>
        <xdr:cNvSpPr/>
      </xdr:nvSpPr>
      <xdr:spPr>
        <a:xfrm>
          <a:off x="6921500" y="165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12050</xdr:rowOff>
    </xdr:from>
    <xdr:ext cx="534377" cy="259045"/>
    <xdr:sp macro="" textlink="">
      <xdr:nvSpPr>
        <xdr:cNvPr id="481" name="テキスト ボックス 480"/>
        <xdr:cNvSpPr txBox="1"/>
      </xdr:nvSpPr>
      <xdr:spPr>
        <a:xfrm>
          <a:off x="6705111" y="162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31896</xdr:rowOff>
    </xdr:from>
    <xdr:to>
      <xdr:col>85</xdr:col>
      <xdr:colOff>127000</xdr:colOff>
      <xdr:row>35</xdr:row>
      <xdr:rowOff>15608</xdr:rowOff>
    </xdr:to>
    <xdr:cxnSp macro="">
      <xdr:nvCxnSpPr>
        <xdr:cNvPr id="510" name="直線コネクタ 509"/>
        <xdr:cNvCxnSpPr/>
      </xdr:nvCxnSpPr>
      <xdr:spPr>
        <a:xfrm flipV="1">
          <a:off x="15481300" y="5861196"/>
          <a:ext cx="838200" cy="15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145394</xdr:rowOff>
    </xdr:from>
    <xdr:ext cx="534377" cy="259045"/>
    <xdr:sp macro="" textlink="">
      <xdr:nvSpPr>
        <xdr:cNvPr id="511" name="消防費平均値テキスト"/>
        <xdr:cNvSpPr txBox="1"/>
      </xdr:nvSpPr>
      <xdr:spPr>
        <a:xfrm>
          <a:off x="16370300" y="6146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145358</xdr:rowOff>
    </xdr:from>
    <xdr:to>
      <xdr:col>81</xdr:col>
      <xdr:colOff>50800</xdr:colOff>
      <xdr:row>35</xdr:row>
      <xdr:rowOff>15608</xdr:rowOff>
    </xdr:to>
    <xdr:cxnSp macro="">
      <xdr:nvCxnSpPr>
        <xdr:cNvPr id="513" name="直線コネクタ 512"/>
        <xdr:cNvCxnSpPr/>
      </xdr:nvCxnSpPr>
      <xdr:spPr>
        <a:xfrm>
          <a:off x="14592300" y="5974658"/>
          <a:ext cx="889000" cy="4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145358</xdr:rowOff>
    </xdr:from>
    <xdr:to>
      <xdr:col>76</xdr:col>
      <xdr:colOff>114300</xdr:colOff>
      <xdr:row>35</xdr:row>
      <xdr:rowOff>121</xdr:rowOff>
    </xdr:to>
    <xdr:cxnSp macro="">
      <xdr:nvCxnSpPr>
        <xdr:cNvPr id="516" name="直線コネクタ 515"/>
        <xdr:cNvCxnSpPr/>
      </xdr:nvCxnSpPr>
      <xdr:spPr>
        <a:xfrm flipV="1">
          <a:off x="13703300" y="5974658"/>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126115</xdr:rowOff>
    </xdr:from>
    <xdr:ext cx="534377" cy="259045"/>
    <xdr:sp macro="" textlink="">
      <xdr:nvSpPr>
        <xdr:cNvPr id="518" name="テキスト ボックス 517"/>
        <xdr:cNvSpPr txBox="1"/>
      </xdr:nvSpPr>
      <xdr:spPr>
        <a:xfrm>
          <a:off x="14325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121</xdr:rowOff>
    </xdr:from>
    <xdr:to>
      <xdr:col>71</xdr:col>
      <xdr:colOff>177800</xdr:colOff>
      <xdr:row>35</xdr:row>
      <xdr:rowOff>164827</xdr:rowOff>
    </xdr:to>
    <xdr:cxnSp macro="">
      <xdr:nvCxnSpPr>
        <xdr:cNvPr id="519" name="直線コネクタ 518"/>
        <xdr:cNvCxnSpPr/>
      </xdr:nvCxnSpPr>
      <xdr:spPr>
        <a:xfrm flipV="1">
          <a:off x="12814300" y="6000871"/>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130001</xdr:rowOff>
    </xdr:from>
    <xdr:ext cx="534377" cy="259045"/>
    <xdr:sp macro="" textlink="">
      <xdr:nvSpPr>
        <xdr:cNvPr id="521" name="テキスト ボックス 520"/>
        <xdr:cNvSpPr txBox="1"/>
      </xdr:nvSpPr>
      <xdr:spPr>
        <a:xfrm>
          <a:off x="13436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145813</xdr:rowOff>
    </xdr:from>
    <xdr:ext cx="534377" cy="259045"/>
    <xdr:sp macro="" textlink="">
      <xdr:nvSpPr>
        <xdr:cNvPr id="523" name="テキスト ボックス 522"/>
        <xdr:cNvSpPr txBox="1"/>
      </xdr:nvSpPr>
      <xdr:spPr>
        <a:xfrm>
          <a:off x="12547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152546</xdr:rowOff>
    </xdr:from>
    <xdr:to>
      <xdr:col>85</xdr:col>
      <xdr:colOff>177800</xdr:colOff>
      <xdr:row>34</xdr:row>
      <xdr:rowOff>82696</xdr:rowOff>
    </xdr:to>
    <xdr:sp macro="" textlink="">
      <xdr:nvSpPr>
        <xdr:cNvPr id="529" name="楕円 528"/>
        <xdr:cNvSpPr/>
      </xdr:nvSpPr>
      <xdr:spPr>
        <a:xfrm>
          <a:off x="16268700" y="581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3973</xdr:rowOff>
    </xdr:from>
    <xdr:ext cx="534377" cy="259045"/>
    <xdr:sp macro="" textlink="">
      <xdr:nvSpPr>
        <xdr:cNvPr id="530" name="消防費該当値テキスト"/>
        <xdr:cNvSpPr txBox="1"/>
      </xdr:nvSpPr>
      <xdr:spPr>
        <a:xfrm>
          <a:off x="16370300" y="56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136258</xdr:rowOff>
    </xdr:from>
    <xdr:to>
      <xdr:col>81</xdr:col>
      <xdr:colOff>101600</xdr:colOff>
      <xdr:row>35</xdr:row>
      <xdr:rowOff>66408</xdr:rowOff>
    </xdr:to>
    <xdr:sp macro="" textlink="">
      <xdr:nvSpPr>
        <xdr:cNvPr id="531" name="楕円 530"/>
        <xdr:cNvSpPr/>
      </xdr:nvSpPr>
      <xdr:spPr>
        <a:xfrm>
          <a:off x="15430500" y="59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82935</xdr:rowOff>
    </xdr:from>
    <xdr:ext cx="534377" cy="259045"/>
    <xdr:sp macro="" textlink="">
      <xdr:nvSpPr>
        <xdr:cNvPr id="532" name="テキスト ボックス 531"/>
        <xdr:cNvSpPr txBox="1"/>
      </xdr:nvSpPr>
      <xdr:spPr>
        <a:xfrm>
          <a:off x="15214111" y="574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94558</xdr:rowOff>
    </xdr:from>
    <xdr:to>
      <xdr:col>76</xdr:col>
      <xdr:colOff>165100</xdr:colOff>
      <xdr:row>35</xdr:row>
      <xdr:rowOff>24708</xdr:rowOff>
    </xdr:to>
    <xdr:sp macro="" textlink="">
      <xdr:nvSpPr>
        <xdr:cNvPr id="533" name="楕円 532"/>
        <xdr:cNvSpPr/>
      </xdr:nvSpPr>
      <xdr:spPr>
        <a:xfrm>
          <a:off x="14541500" y="592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41235</xdr:rowOff>
    </xdr:from>
    <xdr:ext cx="534377" cy="259045"/>
    <xdr:sp macro="" textlink="">
      <xdr:nvSpPr>
        <xdr:cNvPr id="534" name="テキスト ボックス 533"/>
        <xdr:cNvSpPr txBox="1"/>
      </xdr:nvSpPr>
      <xdr:spPr>
        <a:xfrm>
          <a:off x="14325111" y="56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120771</xdr:rowOff>
    </xdr:from>
    <xdr:to>
      <xdr:col>72</xdr:col>
      <xdr:colOff>38100</xdr:colOff>
      <xdr:row>35</xdr:row>
      <xdr:rowOff>50921</xdr:rowOff>
    </xdr:to>
    <xdr:sp macro="" textlink="">
      <xdr:nvSpPr>
        <xdr:cNvPr id="535" name="楕円 534"/>
        <xdr:cNvSpPr/>
      </xdr:nvSpPr>
      <xdr:spPr>
        <a:xfrm>
          <a:off x="13652500" y="595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67448</xdr:rowOff>
    </xdr:from>
    <xdr:ext cx="534377" cy="259045"/>
    <xdr:sp macro="" textlink="">
      <xdr:nvSpPr>
        <xdr:cNvPr id="536" name="テキスト ボックス 535"/>
        <xdr:cNvSpPr txBox="1"/>
      </xdr:nvSpPr>
      <xdr:spPr>
        <a:xfrm>
          <a:off x="13436111" y="57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114027</xdr:rowOff>
    </xdr:from>
    <xdr:to>
      <xdr:col>67</xdr:col>
      <xdr:colOff>101600</xdr:colOff>
      <xdr:row>36</xdr:row>
      <xdr:rowOff>44177</xdr:rowOff>
    </xdr:to>
    <xdr:sp macro="" textlink="">
      <xdr:nvSpPr>
        <xdr:cNvPr id="537" name="楕円 536"/>
        <xdr:cNvSpPr/>
      </xdr:nvSpPr>
      <xdr:spPr>
        <a:xfrm>
          <a:off x="12763500" y="61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60704</xdr:rowOff>
    </xdr:from>
    <xdr:ext cx="534377" cy="259045"/>
    <xdr:sp macro="" textlink="">
      <xdr:nvSpPr>
        <xdr:cNvPr id="538" name="テキスト ボックス 537"/>
        <xdr:cNvSpPr txBox="1"/>
      </xdr:nvSpPr>
      <xdr:spPr>
        <a:xfrm>
          <a:off x="12547111" y="58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109425</xdr:rowOff>
    </xdr:from>
    <xdr:to>
      <xdr:col>85</xdr:col>
      <xdr:colOff>127000</xdr:colOff>
      <xdr:row>55</xdr:row>
      <xdr:rowOff>78692</xdr:rowOff>
    </xdr:to>
    <xdr:cxnSp macro="">
      <xdr:nvCxnSpPr>
        <xdr:cNvPr id="572" name="直線コネクタ 571"/>
        <xdr:cNvCxnSpPr/>
      </xdr:nvCxnSpPr>
      <xdr:spPr>
        <a:xfrm>
          <a:off x="15481300" y="9196275"/>
          <a:ext cx="838200" cy="3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109425</xdr:rowOff>
    </xdr:from>
    <xdr:to>
      <xdr:col>81</xdr:col>
      <xdr:colOff>50800</xdr:colOff>
      <xdr:row>56</xdr:row>
      <xdr:rowOff>12027</xdr:rowOff>
    </xdr:to>
    <xdr:cxnSp macro="">
      <xdr:nvCxnSpPr>
        <xdr:cNvPr id="575" name="直線コネクタ 574"/>
        <xdr:cNvCxnSpPr/>
      </xdr:nvCxnSpPr>
      <xdr:spPr>
        <a:xfrm flipV="1">
          <a:off x="14592300" y="9196275"/>
          <a:ext cx="889000" cy="4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12027</xdr:rowOff>
    </xdr:from>
    <xdr:to>
      <xdr:col>76</xdr:col>
      <xdr:colOff>114300</xdr:colOff>
      <xdr:row>56</xdr:row>
      <xdr:rowOff>46045</xdr:rowOff>
    </xdr:to>
    <xdr:cxnSp macro="">
      <xdr:nvCxnSpPr>
        <xdr:cNvPr id="578" name="直線コネクタ 577"/>
        <xdr:cNvCxnSpPr/>
      </xdr:nvCxnSpPr>
      <xdr:spPr>
        <a:xfrm flipV="1">
          <a:off x="13703300" y="9613227"/>
          <a:ext cx="88900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134585</xdr:rowOff>
    </xdr:from>
    <xdr:to>
      <xdr:col>71</xdr:col>
      <xdr:colOff>177800</xdr:colOff>
      <xdr:row>56</xdr:row>
      <xdr:rowOff>46045</xdr:rowOff>
    </xdr:to>
    <xdr:cxnSp macro="">
      <xdr:nvCxnSpPr>
        <xdr:cNvPr id="581" name="直線コネクタ 580"/>
        <xdr:cNvCxnSpPr/>
      </xdr:nvCxnSpPr>
      <xdr:spPr>
        <a:xfrm>
          <a:off x="12814300" y="9564335"/>
          <a:ext cx="889000" cy="8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126634</xdr:rowOff>
    </xdr:from>
    <xdr:ext cx="534377" cy="259045"/>
    <xdr:sp macro="" textlink="">
      <xdr:nvSpPr>
        <xdr:cNvPr id="583" name="テキスト ボックス 582"/>
        <xdr:cNvSpPr txBox="1"/>
      </xdr:nvSpPr>
      <xdr:spPr>
        <a:xfrm>
          <a:off x="13436111" y="97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118105</xdr:rowOff>
    </xdr:from>
    <xdr:ext cx="534377" cy="259045"/>
    <xdr:sp macro="" textlink="">
      <xdr:nvSpPr>
        <xdr:cNvPr id="585" name="テキスト ボックス 584"/>
        <xdr:cNvSpPr txBox="1"/>
      </xdr:nvSpPr>
      <xdr:spPr>
        <a:xfrm>
          <a:off x="12547111" y="97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27892</xdr:rowOff>
    </xdr:from>
    <xdr:to>
      <xdr:col>85</xdr:col>
      <xdr:colOff>177800</xdr:colOff>
      <xdr:row>55</xdr:row>
      <xdr:rowOff>129492</xdr:rowOff>
    </xdr:to>
    <xdr:sp macro="" textlink="">
      <xdr:nvSpPr>
        <xdr:cNvPr id="591" name="楕円 590"/>
        <xdr:cNvSpPr/>
      </xdr:nvSpPr>
      <xdr:spPr>
        <a:xfrm>
          <a:off x="16268700" y="945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50769</xdr:rowOff>
    </xdr:from>
    <xdr:ext cx="534377" cy="259045"/>
    <xdr:sp macro="" textlink="">
      <xdr:nvSpPr>
        <xdr:cNvPr id="592" name="教育費該当値テキスト"/>
        <xdr:cNvSpPr txBox="1"/>
      </xdr:nvSpPr>
      <xdr:spPr>
        <a:xfrm>
          <a:off x="16370300" y="93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58625</xdr:rowOff>
    </xdr:from>
    <xdr:to>
      <xdr:col>81</xdr:col>
      <xdr:colOff>101600</xdr:colOff>
      <xdr:row>53</xdr:row>
      <xdr:rowOff>160225</xdr:rowOff>
    </xdr:to>
    <xdr:sp macro="" textlink="">
      <xdr:nvSpPr>
        <xdr:cNvPr id="593" name="楕円 592"/>
        <xdr:cNvSpPr/>
      </xdr:nvSpPr>
      <xdr:spPr>
        <a:xfrm>
          <a:off x="15430500" y="91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5302</xdr:rowOff>
    </xdr:from>
    <xdr:ext cx="534377" cy="259045"/>
    <xdr:sp macro="" textlink="">
      <xdr:nvSpPr>
        <xdr:cNvPr id="594" name="テキスト ボックス 593"/>
        <xdr:cNvSpPr txBox="1"/>
      </xdr:nvSpPr>
      <xdr:spPr>
        <a:xfrm>
          <a:off x="15214111" y="892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132677</xdr:rowOff>
    </xdr:from>
    <xdr:to>
      <xdr:col>76</xdr:col>
      <xdr:colOff>165100</xdr:colOff>
      <xdr:row>56</xdr:row>
      <xdr:rowOff>62827</xdr:rowOff>
    </xdr:to>
    <xdr:sp macro="" textlink="">
      <xdr:nvSpPr>
        <xdr:cNvPr id="595" name="楕円 594"/>
        <xdr:cNvSpPr/>
      </xdr:nvSpPr>
      <xdr:spPr>
        <a:xfrm>
          <a:off x="14541500" y="95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53954</xdr:rowOff>
    </xdr:from>
    <xdr:ext cx="534377" cy="259045"/>
    <xdr:sp macro="" textlink="">
      <xdr:nvSpPr>
        <xdr:cNvPr id="596" name="テキスト ボックス 595"/>
        <xdr:cNvSpPr txBox="1"/>
      </xdr:nvSpPr>
      <xdr:spPr>
        <a:xfrm>
          <a:off x="14325111" y="96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166695</xdr:rowOff>
    </xdr:from>
    <xdr:to>
      <xdr:col>72</xdr:col>
      <xdr:colOff>38100</xdr:colOff>
      <xdr:row>56</xdr:row>
      <xdr:rowOff>96845</xdr:rowOff>
    </xdr:to>
    <xdr:sp macro="" textlink="">
      <xdr:nvSpPr>
        <xdr:cNvPr id="597" name="楕円 596"/>
        <xdr:cNvSpPr/>
      </xdr:nvSpPr>
      <xdr:spPr>
        <a:xfrm>
          <a:off x="13652500" y="959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113372</xdr:rowOff>
    </xdr:from>
    <xdr:ext cx="534377" cy="259045"/>
    <xdr:sp macro="" textlink="">
      <xdr:nvSpPr>
        <xdr:cNvPr id="598" name="テキスト ボックス 597"/>
        <xdr:cNvSpPr txBox="1"/>
      </xdr:nvSpPr>
      <xdr:spPr>
        <a:xfrm>
          <a:off x="13436111" y="93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83785</xdr:rowOff>
    </xdr:from>
    <xdr:to>
      <xdr:col>67</xdr:col>
      <xdr:colOff>101600</xdr:colOff>
      <xdr:row>56</xdr:row>
      <xdr:rowOff>13935</xdr:rowOff>
    </xdr:to>
    <xdr:sp macro="" textlink="">
      <xdr:nvSpPr>
        <xdr:cNvPr id="599" name="楕円 598"/>
        <xdr:cNvSpPr/>
      </xdr:nvSpPr>
      <xdr:spPr>
        <a:xfrm>
          <a:off x="12763500" y="95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30462</xdr:rowOff>
    </xdr:from>
    <xdr:ext cx="534377" cy="259045"/>
    <xdr:sp macro="" textlink="">
      <xdr:nvSpPr>
        <xdr:cNvPr id="600" name="テキスト ボックス 599"/>
        <xdr:cNvSpPr txBox="1"/>
      </xdr:nvSpPr>
      <xdr:spPr>
        <a:xfrm>
          <a:off x="12547111" y="928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5" name="直線コネクタ 62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28" name="直線コネクタ 62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21947</xdr:rowOff>
    </xdr:from>
    <xdr:to>
      <xdr:col>76</xdr:col>
      <xdr:colOff>114300</xdr:colOff>
      <xdr:row>78</xdr:row>
      <xdr:rowOff>25400</xdr:rowOff>
    </xdr:to>
    <xdr:cxnSp macro="">
      <xdr:nvCxnSpPr>
        <xdr:cNvPr id="631" name="直線コネクタ 630"/>
        <xdr:cNvCxnSpPr/>
      </xdr:nvCxnSpPr>
      <xdr:spPr>
        <a:xfrm>
          <a:off x="13703300" y="13395047"/>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18399</xdr:rowOff>
    </xdr:from>
    <xdr:to>
      <xdr:col>71</xdr:col>
      <xdr:colOff>177800</xdr:colOff>
      <xdr:row>78</xdr:row>
      <xdr:rowOff>21947</xdr:rowOff>
    </xdr:to>
    <xdr:cxnSp macro="">
      <xdr:nvCxnSpPr>
        <xdr:cNvPr id="634" name="直線コネクタ 633"/>
        <xdr:cNvCxnSpPr/>
      </xdr:nvCxnSpPr>
      <xdr:spPr>
        <a:xfrm>
          <a:off x="12814300" y="13391499"/>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6" name="楕円 64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7" name="テキスト ボックス 64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48" name="楕円 64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49" name="テキスト ボックス 64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142597</xdr:rowOff>
    </xdr:from>
    <xdr:to>
      <xdr:col>72</xdr:col>
      <xdr:colOff>38100</xdr:colOff>
      <xdr:row>78</xdr:row>
      <xdr:rowOff>72747</xdr:rowOff>
    </xdr:to>
    <xdr:sp macro="" textlink="">
      <xdr:nvSpPr>
        <xdr:cNvPr id="650" name="楕円 649"/>
        <xdr:cNvSpPr/>
      </xdr:nvSpPr>
      <xdr:spPr>
        <a:xfrm>
          <a:off x="13652500" y="133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63874</xdr:rowOff>
    </xdr:from>
    <xdr:ext cx="378565" cy="259045"/>
    <xdr:sp macro="" textlink="">
      <xdr:nvSpPr>
        <xdr:cNvPr id="651" name="テキスト ボックス 650"/>
        <xdr:cNvSpPr txBox="1"/>
      </xdr:nvSpPr>
      <xdr:spPr>
        <a:xfrm>
          <a:off x="13514017" y="1343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139049</xdr:rowOff>
    </xdr:from>
    <xdr:to>
      <xdr:col>67</xdr:col>
      <xdr:colOff>101600</xdr:colOff>
      <xdr:row>78</xdr:row>
      <xdr:rowOff>69199</xdr:rowOff>
    </xdr:to>
    <xdr:sp macro="" textlink="">
      <xdr:nvSpPr>
        <xdr:cNvPr id="652" name="楕円 651"/>
        <xdr:cNvSpPr/>
      </xdr:nvSpPr>
      <xdr:spPr>
        <a:xfrm>
          <a:off x="12763500" y="1334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60326</xdr:rowOff>
    </xdr:from>
    <xdr:ext cx="469744" cy="259045"/>
    <xdr:sp macro="" textlink="">
      <xdr:nvSpPr>
        <xdr:cNvPr id="653" name="テキスト ボックス 652"/>
        <xdr:cNvSpPr txBox="1"/>
      </xdr:nvSpPr>
      <xdr:spPr>
        <a:xfrm>
          <a:off x="12579428" y="1343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40168</xdr:rowOff>
    </xdr:from>
    <xdr:to>
      <xdr:col>85</xdr:col>
      <xdr:colOff>127000</xdr:colOff>
      <xdr:row>98</xdr:row>
      <xdr:rowOff>58744</xdr:rowOff>
    </xdr:to>
    <xdr:cxnSp macro="">
      <xdr:nvCxnSpPr>
        <xdr:cNvPr id="684" name="直線コネクタ 683"/>
        <xdr:cNvCxnSpPr/>
      </xdr:nvCxnSpPr>
      <xdr:spPr>
        <a:xfrm flipV="1">
          <a:off x="15481300" y="16842268"/>
          <a:ext cx="838200" cy="1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54612</xdr:rowOff>
    </xdr:from>
    <xdr:to>
      <xdr:col>81</xdr:col>
      <xdr:colOff>50800</xdr:colOff>
      <xdr:row>98</xdr:row>
      <xdr:rowOff>58744</xdr:rowOff>
    </xdr:to>
    <xdr:cxnSp macro="">
      <xdr:nvCxnSpPr>
        <xdr:cNvPr id="687" name="直線コネクタ 686"/>
        <xdr:cNvCxnSpPr/>
      </xdr:nvCxnSpPr>
      <xdr:spPr>
        <a:xfrm>
          <a:off x="14592300" y="16856712"/>
          <a:ext cx="8890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54612</xdr:rowOff>
    </xdr:from>
    <xdr:to>
      <xdr:col>76</xdr:col>
      <xdr:colOff>114300</xdr:colOff>
      <xdr:row>98</xdr:row>
      <xdr:rowOff>59134</xdr:rowOff>
    </xdr:to>
    <xdr:cxnSp macro="">
      <xdr:nvCxnSpPr>
        <xdr:cNvPr id="690" name="直線コネクタ 689"/>
        <xdr:cNvCxnSpPr/>
      </xdr:nvCxnSpPr>
      <xdr:spPr>
        <a:xfrm flipV="1">
          <a:off x="13703300" y="16856712"/>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59134</xdr:rowOff>
    </xdr:from>
    <xdr:to>
      <xdr:col>71</xdr:col>
      <xdr:colOff>177800</xdr:colOff>
      <xdr:row>98</xdr:row>
      <xdr:rowOff>64736</xdr:rowOff>
    </xdr:to>
    <xdr:cxnSp macro="">
      <xdr:nvCxnSpPr>
        <xdr:cNvPr id="693" name="直線コネクタ 692"/>
        <xdr:cNvCxnSpPr/>
      </xdr:nvCxnSpPr>
      <xdr:spPr>
        <a:xfrm flipV="1">
          <a:off x="12814300" y="16861234"/>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160818</xdr:rowOff>
    </xdr:from>
    <xdr:to>
      <xdr:col>85</xdr:col>
      <xdr:colOff>177800</xdr:colOff>
      <xdr:row>98</xdr:row>
      <xdr:rowOff>90968</xdr:rowOff>
    </xdr:to>
    <xdr:sp macro="" textlink="">
      <xdr:nvSpPr>
        <xdr:cNvPr id="703" name="楕円 702"/>
        <xdr:cNvSpPr/>
      </xdr:nvSpPr>
      <xdr:spPr>
        <a:xfrm>
          <a:off x="162687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139245</xdr:rowOff>
    </xdr:from>
    <xdr:ext cx="534377" cy="259045"/>
    <xdr:sp macro="" textlink="">
      <xdr:nvSpPr>
        <xdr:cNvPr id="704" name="公債費該当値テキスト"/>
        <xdr:cNvSpPr txBox="1"/>
      </xdr:nvSpPr>
      <xdr:spPr>
        <a:xfrm>
          <a:off x="16370300" y="167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7944</xdr:rowOff>
    </xdr:from>
    <xdr:to>
      <xdr:col>81</xdr:col>
      <xdr:colOff>101600</xdr:colOff>
      <xdr:row>98</xdr:row>
      <xdr:rowOff>109544</xdr:rowOff>
    </xdr:to>
    <xdr:sp macro="" textlink="">
      <xdr:nvSpPr>
        <xdr:cNvPr id="705" name="楕円 704"/>
        <xdr:cNvSpPr/>
      </xdr:nvSpPr>
      <xdr:spPr>
        <a:xfrm>
          <a:off x="15430500" y="168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100671</xdr:rowOff>
    </xdr:from>
    <xdr:ext cx="534377" cy="259045"/>
    <xdr:sp macro="" textlink="">
      <xdr:nvSpPr>
        <xdr:cNvPr id="706" name="テキスト ボックス 705"/>
        <xdr:cNvSpPr txBox="1"/>
      </xdr:nvSpPr>
      <xdr:spPr>
        <a:xfrm>
          <a:off x="15214111" y="1690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3812</xdr:rowOff>
    </xdr:from>
    <xdr:to>
      <xdr:col>76</xdr:col>
      <xdr:colOff>165100</xdr:colOff>
      <xdr:row>98</xdr:row>
      <xdr:rowOff>105412</xdr:rowOff>
    </xdr:to>
    <xdr:sp macro="" textlink="">
      <xdr:nvSpPr>
        <xdr:cNvPr id="707" name="楕円 706"/>
        <xdr:cNvSpPr/>
      </xdr:nvSpPr>
      <xdr:spPr>
        <a:xfrm>
          <a:off x="14541500" y="1680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96539</xdr:rowOff>
    </xdr:from>
    <xdr:ext cx="534377" cy="259045"/>
    <xdr:sp macro="" textlink="">
      <xdr:nvSpPr>
        <xdr:cNvPr id="708" name="テキスト ボックス 707"/>
        <xdr:cNvSpPr txBox="1"/>
      </xdr:nvSpPr>
      <xdr:spPr>
        <a:xfrm>
          <a:off x="14325111" y="168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8334</xdr:rowOff>
    </xdr:from>
    <xdr:to>
      <xdr:col>72</xdr:col>
      <xdr:colOff>38100</xdr:colOff>
      <xdr:row>98</xdr:row>
      <xdr:rowOff>109934</xdr:rowOff>
    </xdr:to>
    <xdr:sp macro="" textlink="">
      <xdr:nvSpPr>
        <xdr:cNvPr id="709" name="楕円 708"/>
        <xdr:cNvSpPr/>
      </xdr:nvSpPr>
      <xdr:spPr>
        <a:xfrm>
          <a:off x="13652500" y="168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101061</xdr:rowOff>
    </xdr:from>
    <xdr:ext cx="534377" cy="259045"/>
    <xdr:sp macro="" textlink="">
      <xdr:nvSpPr>
        <xdr:cNvPr id="710" name="テキスト ボックス 709"/>
        <xdr:cNvSpPr txBox="1"/>
      </xdr:nvSpPr>
      <xdr:spPr>
        <a:xfrm>
          <a:off x="13436111" y="1690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13936</xdr:rowOff>
    </xdr:from>
    <xdr:to>
      <xdr:col>67</xdr:col>
      <xdr:colOff>101600</xdr:colOff>
      <xdr:row>98</xdr:row>
      <xdr:rowOff>115536</xdr:rowOff>
    </xdr:to>
    <xdr:sp macro="" textlink="">
      <xdr:nvSpPr>
        <xdr:cNvPr id="711" name="楕円 710"/>
        <xdr:cNvSpPr/>
      </xdr:nvSpPr>
      <xdr:spPr>
        <a:xfrm>
          <a:off x="12763500" y="16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106663</xdr:rowOff>
    </xdr:from>
    <xdr:ext cx="534377" cy="259045"/>
    <xdr:sp macro="" textlink="">
      <xdr:nvSpPr>
        <xdr:cNvPr id="712" name="テキスト ボックス 711"/>
        <xdr:cNvSpPr txBox="1"/>
      </xdr:nvSpPr>
      <xdr:spPr>
        <a:xfrm>
          <a:off x="12547111" y="16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目的別歳出の主な構成項目である総務費は、住民一人当たり</a:t>
          </a:r>
          <a:r>
            <a:rPr kumimoji="1" lang="en-US" altLang="ja-JP" sz="1300">
              <a:latin typeface="ＭＳ Ｐゴシック" panose="020B0600070205080204" pitchFamily="50" charset="-128"/>
              <a:ea typeface="ＭＳ Ｐゴシック" panose="020B0600070205080204" pitchFamily="50" charset="-128"/>
            </a:rPr>
            <a:t>228,066</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47,154</a:t>
          </a:r>
          <a:r>
            <a:rPr kumimoji="1" lang="ja-JP" altLang="en-US" sz="1300">
              <a:latin typeface="ＭＳ Ｐゴシック" panose="020B0600070205080204" pitchFamily="50" charset="-128"/>
              <a:ea typeface="ＭＳ Ｐゴシック" panose="020B0600070205080204" pitchFamily="50" charset="-128"/>
            </a:rPr>
            <a:t>円減）となっており、減少の要因は、令和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年度に実施された新型コロナウイルス感染症対応としての特別定額給付金の減となっている。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一方、民生費は、住民一人当たり</a:t>
          </a:r>
          <a:r>
            <a:rPr kumimoji="1" lang="en-US" altLang="ja-JP" sz="1300">
              <a:latin typeface="ＭＳ Ｐゴシック" panose="020B0600070205080204" pitchFamily="50" charset="-128"/>
              <a:ea typeface="ＭＳ Ｐゴシック" panose="020B0600070205080204" pitchFamily="50" charset="-128"/>
            </a:rPr>
            <a:t>234,635</a:t>
          </a:r>
          <a:r>
            <a:rPr kumimoji="1" lang="ja-JP" altLang="en-US" sz="1300">
              <a:latin typeface="ＭＳ Ｐゴシック" panose="020B0600070205080204" pitchFamily="50" charset="-128"/>
              <a:ea typeface="ＭＳ Ｐゴシック" panose="020B0600070205080204" pitchFamily="50" charset="-128"/>
            </a:rPr>
            <a:t>円（前年対比</a:t>
          </a:r>
          <a:r>
            <a:rPr kumimoji="1" lang="en-US" altLang="ja-JP" sz="1300">
              <a:latin typeface="ＭＳ Ｐゴシック" panose="020B0600070205080204" pitchFamily="50" charset="-128"/>
              <a:ea typeface="ＭＳ Ｐゴシック" panose="020B0600070205080204" pitchFamily="50" charset="-128"/>
            </a:rPr>
            <a:t>40,950</a:t>
          </a:r>
          <a:r>
            <a:rPr kumimoji="1" lang="ja-JP" altLang="en-US" sz="1300">
              <a:latin typeface="ＭＳ Ｐゴシック" panose="020B0600070205080204" pitchFamily="50" charset="-128"/>
              <a:ea typeface="ＭＳ Ｐゴシック" panose="020B0600070205080204" pitchFamily="50" charset="-128"/>
            </a:rPr>
            <a:t>円増）となっており、増加の要因は、新型コロナウイルス感染症対応としての各種臨時特別給付金の支給などのほか、障害福祉サービス事業費扶助費や生活保護扶助費が増加があげられる。</a:t>
          </a:r>
        </a:p>
        <a:p>
          <a:r>
            <a:rPr kumimoji="1" lang="ja-JP" altLang="en-US" sz="1300">
              <a:latin typeface="ＭＳ Ｐゴシック" panose="020B0600070205080204" pitchFamily="50" charset="-128"/>
              <a:ea typeface="ＭＳ Ｐゴシック" panose="020B0600070205080204" pitchFamily="50" charset="-128"/>
            </a:rPr>
            <a:t>　ほぼ全ての項目において、類似団体平均を超える水準となっていることから、収支均衡型の財政運営のため、より一層の歳入の確保、歳出の削減に努め、将来にわたり持続可能な財政基盤の構築を図る。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口減少や少子高齢化に加え、地域経済の景気低迷による市税等の減収など依然として厳しい財政状況にあるため、財政調整基金などの補填財源や特定目的基金の繰入により実質収支額が確保できている状態である。</a:t>
          </a:r>
        </a:p>
        <a:p>
          <a:r>
            <a:rPr kumimoji="1" lang="ja-JP" altLang="en-US" sz="1400">
              <a:latin typeface="ＭＳ ゴシック" pitchFamily="49" charset="-128"/>
              <a:ea typeface="ＭＳ ゴシック" pitchFamily="49" charset="-128"/>
            </a:rPr>
            <a:t>　収支均衡型の財政運営のために、より一層の歳入の確保、歳出の削減に努め、将来にわたり持続可能な財政基盤の構築を図る。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北海道芦別市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連結実質赤字比率に関しては、市立芦別病院事業会計において赤字が発生している状況にあることから、平成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年度に策定した経営改革プランに基づき経営状況の改善を図るとともに、本市全体の財政状況安定のため、一般会計からの経営支援補助金についても縮減を図る必要がある。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12332531</v>
      </c>
      <c r="BO4" s="488"/>
      <c r="BP4" s="488"/>
      <c r="BQ4" s="488"/>
      <c r="BR4" s="488"/>
      <c r="BS4" s="488"/>
      <c r="BT4" s="488"/>
      <c r="BU4" s="489"/>
      <c r="BV4" s="487">
        <v>12336905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5</v>
      </c>
      <c r="CU4" s="628"/>
      <c r="CV4" s="628"/>
      <c r="CW4" s="628"/>
      <c r="CX4" s="628"/>
      <c r="CY4" s="628"/>
      <c r="CZ4" s="628"/>
      <c r="DA4" s="629"/>
      <c r="DB4" s="627">
        <v>1.8</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11845807</v>
      </c>
      <c r="BO5" s="459"/>
      <c r="BP5" s="459"/>
      <c r="BQ5" s="459"/>
      <c r="BR5" s="459"/>
      <c r="BS5" s="459"/>
      <c r="BT5" s="459"/>
      <c r="BU5" s="460"/>
      <c r="BV5" s="458">
        <v>12230004</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92.2</v>
      </c>
      <c r="CU5" s="456"/>
      <c r="CV5" s="456"/>
      <c r="CW5" s="456"/>
      <c r="CX5" s="456"/>
      <c r="CY5" s="456"/>
      <c r="CZ5" s="456"/>
      <c r="DA5" s="457"/>
      <c r="DB5" s="455">
        <v>99.6</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486724</v>
      </c>
      <c r="BO6" s="459"/>
      <c r="BP6" s="459"/>
      <c r="BQ6" s="459"/>
      <c r="BR6" s="459"/>
      <c r="BS6" s="459"/>
      <c r="BT6" s="459"/>
      <c r="BU6" s="460"/>
      <c r="BV6" s="458">
        <v>106901</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95.6</v>
      </c>
      <c r="CU6" s="602"/>
      <c r="CV6" s="602"/>
      <c r="CW6" s="602"/>
      <c r="CX6" s="602"/>
      <c r="CY6" s="602"/>
      <c r="CZ6" s="602"/>
      <c r="DA6" s="603"/>
      <c r="DB6" s="601">
        <v>103</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164745</v>
      </c>
      <c r="BO7" s="459"/>
      <c r="BP7" s="459"/>
      <c r="BQ7" s="459"/>
      <c r="BR7" s="459"/>
      <c r="BS7" s="459"/>
      <c r="BT7" s="459"/>
      <c r="BU7" s="460"/>
      <c r="BV7" s="458">
        <v>45</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6430784</v>
      </c>
      <c r="CU7" s="459"/>
      <c r="CV7" s="459"/>
      <c r="CW7" s="459"/>
      <c r="CX7" s="459"/>
      <c r="CY7" s="459"/>
      <c r="CZ7" s="459"/>
      <c r="DA7" s="460"/>
      <c r="DB7" s="458">
        <v>6032589</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321979</v>
      </c>
      <c r="BO8" s="459"/>
      <c r="BP8" s="459"/>
      <c r="BQ8" s="459"/>
      <c r="BR8" s="459"/>
      <c r="BS8" s="459"/>
      <c r="BT8" s="459"/>
      <c r="BU8" s="460"/>
      <c r="BV8" s="458">
        <v>106856</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0.25</v>
      </c>
      <c r="CU8" s="562"/>
      <c r="CV8" s="562"/>
      <c r="CW8" s="562"/>
      <c r="CX8" s="562"/>
      <c r="CY8" s="562"/>
      <c r="CZ8" s="562"/>
      <c r="DA8" s="563"/>
      <c r="DB8" s="561">
        <v>0.26</v>
      </c>
      <c r="DC8" s="562"/>
      <c r="DD8" s="562"/>
      <c r="DE8" s="562"/>
      <c r="DF8" s="562"/>
      <c r="DG8" s="562"/>
      <c r="DH8" s="562"/>
      <c r="DI8" s="563"/>
    </row>
    <row r="9" spans="1:119" ht="18.75" customHeight="1" thickBot="1">
      <c r="A9" s="178"/>
      <c r="B9" s="590" t="s">
        <v>113</v>
      </c>
      <c r="C9" s="591"/>
      <c r="D9" s="591"/>
      <c r="E9" s="591"/>
      <c r="F9" s="591"/>
      <c r="G9" s="591"/>
      <c r="H9" s="591"/>
      <c r="I9" s="591"/>
      <c r="J9" s="591"/>
      <c r="K9" s="509"/>
      <c r="L9" s="592" t="s">
        <v>114</v>
      </c>
      <c r="M9" s="593"/>
      <c r="N9" s="593"/>
      <c r="O9" s="593"/>
      <c r="P9" s="593"/>
      <c r="Q9" s="594"/>
      <c r="R9" s="595">
        <v>12555</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94</v>
      </c>
      <c r="AV9" s="517"/>
      <c r="AW9" s="517"/>
      <c r="AX9" s="517"/>
      <c r="AY9" s="472" t="s">
        <v>117</v>
      </c>
      <c r="AZ9" s="473"/>
      <c r="BA9" s="473"/>
      <c r="BB9" s="473"/>
      <c r="BC9" s="473"/>
      <c r="BD9" s="473"/>
      <c r="BE9" s="473"/>
      <c r="BF9" s="473"/>
      <c r="BG9" s="473"/>
      <c r="BH9" s="473"/>
      <c r="BI9" s="473"/>
      <c r="BJ9" s="473"/>
      <c r="BK9" s="473"/>
      <c r="BL9" s="473"/>
      <c r="BM9" s="474"/>
      <c r="BN9" s="458">
        <v>215123</v>
      </c>
      <c r="BO9" s="459"/>
      <c r="BP9" s="459"/>
      <c r="BQ9" s="459"/>
      <c r="BR9" s="459"/>
      <c r="BS9" s="459"/>
      <c r="BT9" s="459"/>
      <c r="BU9" s="460"/>
      <c r="BV9" s="458">
        <v>-146082</v>
      </c>
      <c r="BW9" s="459"/>
      <c r="BX9" s="459"/>
      <c r="BY9" s="459"/>
      <c r="BZ9" s="459"/>
      <c r="CA9" s="459"/>
      <c r="CB9" s="459"/>
      <c r="CC9" s="460"/>
      <c r="CD9" s="498" t="s">
        <v>118</v>
      </c>
      <c r="CE9" s="418"/>
      <c r="CF9" s="418"/>
      <c r="CG9" s="418"/>
      <c r="CH9" s="418"/>
      <c r="CI9" s="418"/>
      <c r="CJ9" s="418"/>
      <c r="CK9" s="418"/>
      <c r="CL9" s="418"/>
      <c r="CM9" s="418"/>
      <c r="CN9" s="418"/>
      <c r="CO9" s="418"/>
      <c r="CP9" s="418"/>
      <c r="CQ9" s="418"/>
      <c r="CR9" s="418"/>
      <c r="CS9" s="499"/>
      <c r="CT9" s="455">
        <v>9.4</v>
      </c>
      <c r="CU9" s="456"/>
      <c r="CV9" s="456"/>
      <c r="CW9" s="456"/>
      <c r="CX9" s="456"/>
      <c r="CY9" s="456"/>
      <c r="CZ9" s="456"/>
      <c r="DA9" s="457"/>
      <c r="DB9" s="455">
        <v>9.1999999999999993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119</v>
      </c>
      <c r="M10" s="415"/>
      <c r="N10" s="415"/>
      <c r="O10" s="415"/>
      <c r="P10" s="415"/>
      <c r="Q10" s="416"/>
      <c r="R10" s="411">
        <v>14676</v>
      </c>
      <c r="S10" s="412"/>
      <c r="T10" s="412"/>
      <c r="U10" s="412"/>
      <c r="V10" s="471"/>
      <c r="W10" s="599"/>
      <c r="X10" s="409"/>
      <c r="Y10" s="409"/>
      <c r="Z10" s="409"/>
      <c r="AA10" s="409"/>
      <c r="AB10" s="409"/>
      <c r="AC10" s="409"/>
      <c r="AD10" s="409"/>
      <c r="AE10" s="409"/>
      <c r="AF10" s="409"/>
      <c r="AG10" s="409"/>
      <c r="AH10" s="409"/>
      <c r="AI10" s="409"/>
      <c r="AJ10" s="409"/>
      <c r="AK10" s="409"/>
      <c r="AL10" s="600"/>
      <c r="AM10" s="515" t="s">
        <v>120</v>
      </c>
      <c r="AN10" s="415"/>
      <c r="AO10" s="415"/>
      <c r="AP10" s="415"/>
      <c r="AQ10" s="415"/>
      <c r="AR10" s="415"/>
      <c r="AS10" s="415"/>
      <c r="AT10" s="416"/>
      <c r="AU10" s="516" t="s">
        <v>121</v>
      </c>
      <c r="AV10" s="517"/>
      <c r="AW10" s="517"/>
      <c r="AX10" s="517"/>
      <c r="AY10" s="472" t="s">
        <v>122</v>
      </c>
      <c r="AZ10" s="473"/>
      <c r="BA10" s="473"/>
      <c r="BB10" s="473"/>
      <c r="BC10" s="473"/>
      <c r="BD10" s="473"/>
      <c r="BE10" s="473"/>
      <c r="BF10" s="473"/>
      <c r="BG10" s="473"/>
      <c r="BH10" s="473"/>
      <c r="BI10" s="473"/>
      <c r="BJ10" s="473"/>
      <c r="BK10" s="473"/>
      <c r="BL10" s="473"/>
      <c r="BM10" s="474"/>
      <c r="BN10" s="458">
        <v>257120</v>
      </c>
      <c r="BO10" s="459"/>
      <c r="BP10" s="459"/>
      <c r="BQ10" s="459"/>
      <c r="BR10" s="459"/>
      <c r="BS10" s="459"/>
      <c r="BT10" s="459"/>
      <c r="BU10" s="460"/>
      <c r="BV10" s="458">
        <v>473</v>
      </c>
      <c r="BW10" s="459"/>
      <c r="BX10" s="459"/>
      <c r="BY10" s="459"/>
      <c r="BZ10" s="459"/>
      <c r="CA10" s="459"/>
      <c r="CB10" s="459"/>
      <c r="CC10" s="460"/>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124</v>
      </c>
      <c r="M11" s="420"/>
      <c r="N11" s="420"/>
      <c r="O11" s="420"/>
      <c r="P11" s="420"/>
      <c r="Q11" s="421"/>
      <c r="R11" s="587" t="s">
        <v>125</v>
      </c>
      <c r="S11" s="588"/>
      <c r="T11" s="588"/>
      <c r="U11" s="588"/>
      <c r="V11" s="589"/>
      <c r="W11" s="599"/>
      <c r="X11" s="409"/>
      <c r="Y11" s="409"/>
      <c r="Z11" s="409"/>
      <c r="AA11" s="409"/>
      <c r="AB11" s="409"/>
      <c r="AC11" s="409"/>
      <c r="AD11" s="409"/>
      <c r="AE11" s="409"/>
      <c r="AF11" s="409"/>
      <c r="AG11" s="409"/>
      <c r="AH11" s="409"/>
      <c r="AI11" s="409"/>
      <c r="AJ11" s="409"/>
      <c r="AK11" s="409"/>
      <c r="AL11" s="600"/>
      <c r="AM11" s="515" t="s">
        <v>126</v>
      </c>
      <c r="AN11" s="415"/>
      <c r="AO11" s="415"/>
      <c r="AP11" s="415"/>
      <c r="AQ11" s="415"/>
      <c r="AR11" s="415"/>
      <c r="AS11" s="415"/>
      <c r="AT11" s="416"/>
      <c r="AU11" s="516" t="s">
        <v>121</v>
      </c>
      <c r="AV11" s="517"/>
      <c r="AW11" s="517"/>
      <c r="AX11" s="517"/>
      <c r="AY11" s="472" t="s">
        <v>127</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128</v>
      </c>
      <c r="CE11" s="418"/>
      <c r="CF11" s="418"/>
      <c r="CG11" s="418"/>
      <c r="CH11" s="418"/>
      <c r="CI11" s="418"/>
      <c r="CJ11" s="418"/>
      <c r="CK11" s="418"/>
      <c r="CL11" s="418"/>
      <c r="CM11" s="418"/>
      <c r="CN11" s="418"/>
      <c r="CO11" s="418"/>
      <c r="CP11" s="418"/>
      <c r="CQ11" s="418"/>
      <c r="CR11" s="418"/>
      <c r="CS11" s="499"/>
      <c r="CT11" s="561" t="s">
        <v>129</v>
      </c>
      <c r="CU11" s="562"/>
      <c r="CV11" s="562"/>
      <c r="CW11" s="562"/>
      <c r="CX11" s="562"/>
      <c r="CY11" s="562"/>
      <c r="CZ11" s="562"/>
      <c r="DA11" s="563"/>
      <c r="DB11" s="561" t="s">
        <v>130</v>
      </c>
      <c r="DC11" s="562"/>
      <c r="DD11" s="562"/>
      <c r="DE11" s="562"/>
      <c r="DF11" s="562"/>
      <c r="DG11" s="562"/>
      <c r="DH11" s="562"/>
      <c r="DI11" s="563"/>
    </row>
    <row r="12" spans="1:119" ht="18.75" customHeight="1">
      <c r="A12" s="178"/>
      <c r="B12" s="564" t="s">
        <v>131</v>
      </c>
      <c r="C12" s="565"/>
      <c r="D12" s="565"/>
      <c r="E12" s="565"/>
      <c r="F12" s="565"/>
      <c r="G12" s="565"/>
      <c r="H12" s="565"/>
      <c r="I12" s="565"/>
      <c r="J12" s="565"/>
      <c r="K12" s="566"/>
      <c r="L12" s="573" t="s">
        <v>132</v>
      </c>
      <c r="M12" s="574"/>
      <c r="N12" s="574"/>
      <c r="O12" s="574"/>
      <c r="P12" s="574"/>
      <c r="Q12" s="575"/>
      <c r="R12" s="576">
        <v>12430</v>
      </c>
      <c r="S12" s="577"/>
      <c r="T12" s="577"/>
      <c r="U12" s="577"/>
      <c r="V12" s="578"/>
      <c r="W12" s="579" t="s">
        <v>1</v>
      </c>
      <c r="X12" s="517"/>
      <c r="Y12" s="517"/>
      <c r="Z12" s="517"/>
      <c r="AA12" s="517"/>
      <c r="AB12" s="580"/>
      <c r="AC12" s="581" t="s">
        <v>133</v>
      </c>
      <c r="AD12" s="582"/>
      <c r="AE12" s="582"/>
      <c r="AF12" s="582"/>
      <c r="AG12" s="583"/>
      <c r="AH12" s="581" t="s">
        <v>134</v>
      </c>
      <c r="AI12" s="582"/>
      <c r="AJ12" s="582"/>
      <c r="AK12" s="582"/>
      <c r="AL12" s="584"/>
      <c r="AM12" s="515" t="s">
        <v>135</v>
      </c>
      <c r="AN12" s="415"/>
      <c r="AO12" s="415"/>
      <c r="AP12" s="415"/>
      <c r="AQ12" s="415"/>
      <c r="AR12" s="415"/>
      <c r="AS12" s="415"/>
      <c r="AT12" s="416"/>
      <c r="AU12" s="516" t="s">
        <v>94</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130</v>
      </c>
      <c r="CU12" s="562"/>
      <c r="CV12" s="562"/>
      <c r="CW12" s="562"/>
      <c r="CX12" s="562"/>
      <c r="CY12" s="562"/>
      <c r="CZ12" s="562"/>
      <c r="DA12" s="563"/>
      <c r="DB12" s="561" t="s">
        <v>130</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138</v>
      </c>
      <c r="N13" s="543"/>
      <c r="O13" s="543"/>
      <c r="P13" s="543"/>
      <c r="Q13" s="544"/>
      <c r="R13" s="545">
        <v>12413</v>
      </c>
      <c r="S13" s="546"/>
      <c r="T13" s="546"/>
      <c r="U13" s="546"/>
      <c r="V13" s="547"/>
      <c r="W13" s="548" t="s">
        <v>139</v>
      </c>
      <c r="X13" s="444"/>
      <c r="Y13" s="444"/>
      <c r="Z13" s="444"/>
      <c r="AA13" s="444"/>
      <c r="AB13" s="445"/>
      <c r="AC13" s="411">
        <v>547</v>
      </c>
      <c r="AD13" s="412"/>
      <c r="AE13" s="412"/>
      <c r="AF13" s="412"/>
      <c r="AG13" s="413"/>
      <c r="AH13" s="411">
        <v>642</v>
      </c>
      <c r="AI13" s="412"/>
      <c r="AJ13" s="412"/>
      <c r="AK13" s="412"/>
      <c r="AL13" s="471"/>
      <c r="AM13" s="515" t="s">
        <v>140</v>
      </c>
      <c r="AN13" s="415"/>
      <c r="AO13" s="415"/>
      <c r="AP13" s="415"/>
      <c r="AQ13" s="415"/>
      <c r="AR13" s="415"/>
      <c r="AS13" s="415"/>
      <c r="AT13" s="416"/>
      <c r="AU13" s="516" t="s">
        <v>141</v>
      </c>
      <c r="AV13" s="517"/>
      <c r="AW13" s="517"/>
      <c r="AX13" s="517"/>
      <c r="AY13" s="472" t="s">
        <v>142</v>
      </c>
      <c r="AZ13" s="473"/>
      <c r="BA13" s="473"/>
      <c r="BB13" s="473"/>
      <c r="BC13" s="473"/>
      <c r="BD13" s="473"/>
      <c r="BE13" s="473"/>
      <c r="BF13" s="473"/>
      <c r="BG13" s="473"/>
      <c r="BH13" s="473"/>
      <c r="BI13" s="473"/>
      <c r="BJ13" s="473"/>
      <c r="BK13" s="473"/>
      <c r="BL13" s="473"/>
      <c r="BM13" s="474"/>
      <c r="BN13" s="458">
        <v>472243</v>
      </c>
      <c r="BO13" s="459"/>
      <c r="BP13" s="459"/>
      <c r="BQ13" s="459"/>
      <c r="BR13" s="459"/>
      <c r="BS13" s="459"/>
      <c r="BT13" s="459"/>
      <c r="BU13" s="460"/>
      <c r="BV13" s="458">
        <v>-145609</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5.3</v>
      </c>
      <c r="CU13" s="456"/>
      <c r="CV13" s="456"/>
      <c r="CW13" s="456"/>
      <c r="CX13" s="456"/>
      <c r="CY13" s="456"/>
      <c r="CZ13" s="456"/>
      <c r="DA13" s="457"/>
      <c r="DB13" s="455">
        <v>5.5</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144</v>
      </c>
      <c r="M14" s="585"/>
      <c r="N14" s="585"/>
      <c r="O14" s="585"/>
      <c r="P14" s="585"/>
      <c r="Q14" s="586"/>
      <c r="R14" s="545">
        <v>12774</v>
      </c>
      <c r="S14" s="546"/>
      <c r="T14" s="546"/>
      <c r="U14" s="546"/>
      <c r="V14" s="547"/>
      <c r="W14" s="549"/>
      <c r="X14" s="447"/>
      <c r="Y14" s="447"/>
      <c r="Z14" s="447"/>
      <c r="AA14" s="447"/>
      <c r="AB14" s="448"/>
      <c r="AC14" s="538">
        <v>10.4</v>
      </c>
      <c r="AD14" s="539"/>
      <c r="AE14" s="539"/>
      <c r="AF14" s="539"/>
      <c r="AG14" s="540"/>
      <c r="AH14" s="538">
        <v>10.5</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76.3</v>
      </c>
      <c r="CU14" s="556"/>
      <c r="CV14" s="556"/>
      <c r="CW14" s="556"/>
      <c r="CX14" s="556"/>
      <c r="CY14" s="556"/>
      <c r="CZ14" s="556"/>
      <c r="DA14" s="557"/>
      <c r="DB14" s="555">
        <v>91.7</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138</v>
      </c>
      <c r="N15" s="543"/>
      <c r="O15" s="543"/>
      <c r="P15" s="543"/>
      <c r="Q15" s="544"/>
      <c r="R15" s="545">
        <v>12757</v>
      </c>
      <c r="S15" s="546"/>
      <c r="T15" s="546"/>
      <c r="U15" s="546"/>
      <c r="V15" s="547"/>
      <c r="W15" s="548" t="s">
        <v>146</v>
      </c>
      <c r="X15" s="444"/>
      <c r="Y15" s="444"/>
      <c r="Z15" s="444"/>
      <c r="AA15" s="444"/>
      <c r="AB15" s="445"/>
      <c r="AC15" s="411">
        <v>1443</v>
      </c>
      <c r="AD15" s="412"/>
      <c r="AE15" s="412"/>
      <c r="AF15" s="412"/>
      <c r="AG15" s="413"/>
      <c r="AH15" s="411">
        <v>1691</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1402677</v>
      </c>
      <c r="BO15" s="488"/>
      <c r="BP15" s="488"/>
      <c r="BQ15" s="488"/>
      <c r="BR15" s="488"/>
      <c r="BS15" s="488"/>
      <c r="BT15" s="488"/>
      <c r="BU15" s="489"/>
      <c r="BV15" s="487">
        <v>1459432</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27.3</v>
      </c>
      <c r="AD16" s="539"/>
      <c r="AE16" s="539"/>
      <c r="AF16" s="539"/>
      <c r="AG16" s="540"/>
      <c r="AH16" s="538">
        <v>27.7</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5866717</v>
      </c>
      <c r="BO16" s="459"/>
      <c r="BP16" s="459"/>
      <c r="BQ16" s="459"/>
      <c r="BR16" s="459"/>
      <c r="BS16" s="459"/>
      <c r="BT16" s="459"/>
      <c r="BU16" s="460"/>
      <c r="BV16" s="458">
        <v>5546581</v>
      </c>
      <c r="BW16" s="459"/>
      <c r="BX16" s="459"/>
      <c r="BY16" s="459"/>
      <c r="BZ16" s="459"/>
      <c r="CA16" s="459"/>
      <c r="CB16" s="459"/>
      <c r="CC16" s="460"/>
      <c r="CD16" s="191"/>
      <c r="CE16" s="490" t="s">
        <v>152</v>
      </c>
      <c r="CF16" s="490"/>
      <c r="CG16" s="490"/>
      <c r="CH16" s="490"/>
      <c r="CI16" s="490"/>
      <c r="CJ16" s="490"/>
      <c r="CK16" s="490"/>
      <c r="CL16" s="490"/>
      <c r="CM16" s="490"/>
      <c r="CN16" s="490"/>
      <c r="CO16" s="490"/>
      <c r="CP16" s="490"/>
      <c r="CQ16" s="490"/>
      <c r="CR16" s="490"/>
      <c r="CS16" s="491"/>
      <c r="CT16" s="455">
        <v>2.8</v>
      </c>
      <c r="CU16" s="456"/>
      <c r="CV16" s="456"/>
      <c r="CW16" s="456"/>
      <c r="CX16" s="456"/>
      <c r="CY16" s="456"/>
      <c r="CZ16" s="456"/>
      <c r="DA16" s="457"/>
      <c r="DB16" s="455">
        <v>3</v>
      </c>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3292</v>
      </c>
      <c r="AD17" s="412"/>
      <c r="AE17" s="412"/>
      <c r="AF17" s="412"/>
      <c r="AG17" s="413"/>
      <c r="AH17" s="411">
        <v>3778</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1733446</v>
      </c>
      <c r="BO17" s="459"/>
      <c r="BP17" s="459"/>
      <c r="BQ17" s="459"/>
      <c r="BR17" s="459"/>
      <c r="BS17" s="459"/>
      <c r="BT17" s="459"/>
      <c r="BU17" s="460"/>
      <c r="BV17" s="458">
        <v>1804613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157</v>
      </c>
      <c r="C18" s="509"/>
      <c r="D18" s="509"/>
      <c r="E18" s="510"/>
      <c r="F18" s="510"/>
      <c r="G18" s="510"/>
      <c r="H18" s="510"/>
      <c r="I18" s="510"/>
      <c r="J18" s="510"/>
      <c r="K18" s="510"/>
      <c r="L18" s="511">
        <v>865.04</v>
      </c>
      <c r="M18" s="511"/>
      <c r="N18" s="511"/>
      <c r="O18" s="511"/>
      <c r="P18" s="511"/>
      <c r="Q18" s="511"/>
      <c r="R18" s="512"/>
      <c r="S18" s="512"/>
      <c r="T18" s="512"/>
      <c r="U18" s="512"/>
      <c r="V18" s="513"/>
      <c r="W18" s="529"/>
      <c r="X18" s="530"/>
      <c r="Y18" s="530"/>
      <c r="Z18" s="530"/>
      <c r="AA18" s="530"/>
      <c r="AB18" s="554"/>
      <c r="AC18" s="428">
        <v>62.3</v>
      </c>
      <c r="AD18" s="429"/>
      <c r="AE18" s="429"/>
      <c r="AF18" s="429"/>
      <c r="AG18" s="514"/>
      <c r="AH18" s="428">
        <v>61.8</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6036472</v>
      </c>
      <c r="BO18" s="459"/>
      <c r="BP18" s="459"/>
      <c r="BQ18" s="459"/>
      <c r="BR18" s="459"/>
      <c r="BS18" s="459"/>
      <c r="BT18" s="459"/>
      <c r="BU18" s="460"/>
      <c r="BV18" s="458">
        <v>6060580</v>
      </c>
      <c r="BW18" s="459"/>
      <c r="BX18" s="459"/>
      <c r="BY18" s="459"/>
      <c r="BZ18" s="459"/>
      <c r="CA18" s="459"/>
      <c r="CB18" s="459"/>
      <c r="CC18" s="460"/>
      <c r="CD18" s="191"/>
      <c r="CE18" s="490" t="s">
        <v>159</v>
      </c>
      <c r="CF18" s="490"/>
      <c r="CG18" s="490"/>
      <c r="CH18" s="490"/>
      <c r="CI18" s="490"/>
      <c r="CJ18" s="490"/>
      <c r="CK18" s="490"/>
      <c r="CL18" s="490"/>
      <c r="CM18" s="490"/>
      <c r="CN18" s="490"/>
      <c r="CO18" s="490"/>
      <c r="CP18" s="490"/>
      <c r="CQ18" s="490"/>
      <c r="CR18" s="490"/>
      <c r="CS18" s="491"/>
      <c r="CT18" s="455">
        <v>0.5</v>
      </c>
      <c r="CU18" s="456"/>
      <c r="CV18" s="456"/>
      <c r="CW18" s="456"/>
      <c r="CX18" s="456"/>
      <c r="CY18" s="456"/>
      <c r="CZ18" s="456"/>
      <c r="DA18" s="457"/>
      <c r="DB18" s="455" t="s">
        <v>160</v>
      </c>
      <c r="DC18" s="456"/>
      <c r="DD18" s="456"/>
      <c r="DE18" s="456"/>
      <c r="DF18" s="456"/>
      <c r="DG18" s="456"/>
      <c r="DH18" s="456"/>
      <c r="DI18" s="457"/>
    </row>
    <row r="19" spans="1:113" ht="18.75" customHeight="1" thickBot="1">
      <c r="A19" s="178"/>
      <c r="B19" s="508" t="s">
        <v>161</v>
      </c>
      <c r="C19" s="509"/>
      <c r="D19" s="509"/>
      <c r="E19" s="510"/>
      <c r="F19" s="510"/>
      <c r="G19" s="510"/>
      <c r="H19" s="510"/>
      <c r="I19" s="510"/>
      <c r="J19" s="510"/>
      <c r="K19" s="510"/>
      <c r="L19" s="518">
        <v>15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8032697</v>
      </c>
      <c r="BO19" s="459"/>
      <c r="BP19" s="459"/>
      <c r="BQ19" s="459"/>
      <c r="BR19" s="459"/>
      <c r="BS19" s="459"/>
      <c r="BT19" s="459"/>
      <c r="BU19" s="460"/>
      <c r="BV19" s="458">
        <v>7656340</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163</v>
      </c>
      <c r="C20" s="509"/>
      <c r="D20" s="509"/>
      <c r="E20" s="510"/>
      <c r="F20" s="510"/>
      <c r="G20" s="510"/>
      <c r="H20" s="510"/>
      <c r="I20" s="510"/>
      <c r="J20" s="510"/>
      <c r="K20" s="510"/>
      <c r="L20" s="518">
        <v>6055</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10707451</v>
      </c>
      <c r="BO22" s="488"/>
      <c r="BP22" s="488"/>
      <c r="BQ22" s="488"/>
      <c r="BR22" s="488"/>
      <c r="BS22" s="488"/>
      <c r="BT22" s="488"/>
      <c r="BU22" s="489"/>
      <c r="BV22" s="487">
        <v>10420240</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9247957</v>
      </c>
      <c r="BO23" s="459"/>
      <c r="BP23" s="459"/>
      <c r="BQ23" s="459"/>
      <c r="BR23" s="459"/>
      <c r="BS23" s="459"/>
      <c r="BT23" s="459"/>
      <c r="BU23" s="460"/>
      <c r="BV23" s="458">
        <v>9158301</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173</v>
      </c>
      <c r="F24" s="415"/>
      <c r="G24" s="415"/>
      <c r="H24" s="415"/>
      <c r="I24" s="415"/>
      <c r="J24" s="415"/>
      <c r="K24" s="416"/>
      <c r="L24" s="411">
        <v>1</v>
      </c>
      <c r="M24" s="412"/>
      <c r="N24" s="412"/>
      <c r="O24" s="412"/>
      <c r="P24" s="413"/>
      <c r="Q24" s="411">
        <v>5544</v>
      </c>
      <c r="R24" s="412"/>
      <c r="S24" s="412"/>
      <c r="T24" s="412"/>
      <c r="U24" s="412"/>
      <c r="V24" s="413"/>
      <c r="W24" s="501"/>
      <c r="X24" s="438"/>
      <c r="Y24" s="439"/>
      <c r="Z24" s="414" t="s">
        <v>174</v>
      </c>
      <c r="AA24" s="415"/>
      <c r="AB24" s="415"/>
      <c r="AC24" s="415"/>
      <c r="AD24" s="415"/>
      <c r="AE24" s="415"/>
      <c r="AF24" s="415"/>
      <c r="AG24" s="416"/>
      <c r="AH24" s="411">
        <v>184</v>
      </c>
      <c r="AI24" s="412"/>
      <c r="AJ24" s="412"/>
      <c r="AK24" s="412"/>
      <c r="AL24" s="413"/>
      <c r="AM24" s="411">
        <v>585304</v>
      </c>
      <c r="AN24" s="412"/>
      <c r="AO24" s="412"/>
      <c r="AP24" s="412"/>
      <c r="AQ24" s="412"/>
      <c r="AR24" s="413"/>
      <c r="AS24" s="411">
        <v>3181</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7082777</v>
      </c>
      <c r="BO24" s="459"/>
      <c r="BP24" s="459"/>
      <c r="BQ24" s="459"/>
      <c r="BR24" s="459"/>
      <c r="BS24" s="459"/>
      <c r="BT24" s="459"/>
      <c r="BU24" s="460"/>
      <c r="BV24" s="458">
        <v>6680556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176</v>
      </c>
      <c r="F25" s="415"/>
      <c r="G25" s="415"/>
      <c r="H25" s="415"/>
      <c r="I25" s="415"/>
      <c r="J25" s="415"/>
      <c r="K25" s="416"/>
      <c r="L25" s="411">
        <v>1</v>
      </c>
      <c r="M25" s="412"/>
      <c r="N25" s="412"/>
      <c r="O25" s="412"/>
      <c r="P25" s="413"/>
      <c r="Q25" s="411">
        <v>5491</v>
      </c>
      <c r="R25" s="412"/>
      <c r="S25" s="412"/>
      <c r="T25" s="412"/>
      <c r="U25" s="412"/>
      <c r="V25" s="413"/>
      <c r="W25" s="501"/>
      <c r="X25" s="438"/>
      <c r="Y25" s="439"/>
      <c r="Z25" s="414" t="s">
        <v>177</v>
      </c>
      <c r="AA25" s="415"/>
      <c r="AB25" s="415"/>
      <c r="AC25" s="415"/>
      <c r="AD25" s="415"/>
      <c r="AE25" s="415"/>
      <c r="AF25" s="415"/>
      <c r="AG25" s="416"/>
      <c r="AH25" s="411" t="s">
        <v>160</v>
      </c>
      <c r="AI25" s="412"/>
      <c r="AJ25" s="412"/>
      <c r="AK25" s="412"/>
      <c r="AL25" s="413"/>
      <c r="AM25" s="411" t="s">
        <v>160</v>
      </c>
      <c r="AN25" s="412"/>
      <c r="AO25" s="412"/>
      <c r="AP25" s="412"/>
      <c r="AQ25" s="412"/>
      <c r="AR25" s="413"/>
      <c r="AS25" s="411" t="s">
        <v>178</v>
      </c>
      <c r="AT25" s="412"/>
      <c r="AU25" s="412"/>
      <c r="AV25" s="412"/>
      <c r="AW25" s="412"/>
      <c r="AX25" s="471"/>
      <c r="AY25" s="484" t="s">
        <v>179</v>
      </c>
      <c r="AZ25" s="485"/>
      <c r="BA25" s="485"/>
      <c r="BB25" s="485"/>
      <c r="BC25" s="485"/>
      <c r="BD25" s="485"/>
      <c r="BE25" s="485"/>
      <c r="BF25" s="485"/>
      <c r="BG25" s="485"/>
      <c r="BH25" s="485"/>
      <c r="BI25" s="485"/>
      <c r="BJ25" s="485"/>
      <c r="BK25" s="485"/>
      <c r="BL25" s="485"/>
      <c r="BM25" s="486"/>
      <c r="BN25" s="487">
        <v>1042849</v>
      </c>
      <c r="BO25" s="488"/>
      <c r="BP25" s="488"/>
      <c r="BQ25" s="488"/>
      <c r="BR25" s="488"/>
      <c r="BS25" s="488"/>
      <c r="BT25" s="488"/>
      <c r="BU25" s="489"/>
      <c r="BV25" s="487">
        <v>1270429</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180</v>
      </c>
      <c r="F26" s="415"/>
      <c r="G26" s="415"/>
      <c r="H26" s="415"/>
      <c r="I26" s="415"/>
      <c r="J26" s="415"/>
      <c r="K26" s="416"/>
      <c r="L26" s="411">
        <v>1</v>
      </c>
      <c r="M26" s="412"/>
      <c r="N26" s="412"/>
      <c r="O26" s="412"/>
      <c r="P26" s="413"/>
      <c r="Q26" s="411">
        <v>5256</v>
      </c>
      <c r="R26" s="412"/>
      <c r="S26" s="412"/>
      <c r="T26" s="412"/>
      <c r="U26" s="412"/>
      <c r="V26" s="413"/>
      <c r="W26" s="501"/>
      <c r="X26" s="438"/>
      <c r="Y26" s="439"/>
      <c r="Z26" s="414" t="s">
        <v>181</v>
      </c>
      <c r="AA26" s="469"/>
      <c r="AB26" s="469"/>
      <c r="AC26" s="469"/>
      <c r="AD26" s="469"/>
      <c r="AE26" s="469"/>
      <c r="AF26" s="469"/>
      <c r="AG26" s="470"/>
      <c r="AH26" s="411">
        <v>8</v>
      </c>
      <c r="AI26" s="412"/>
      <c r="AJ26" s="412"/>
      <c r="AK26" s="412"/>
      <c r="AL26" s="413"/>
      <c r="AM26" s="411">
        <v>27928</v>
      </c>
      <c r="AN26" s="412"/>
      <c r="AO26" s="412"/>
      <c r="AP26" s="412"/>
      <c r="AQ26" s="412"/>
      <c r="AR26" s="413"/>
      <c r="AS26" s="411">
        <v>3491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130</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183</v>
      </c>
      <c r="F27" s="415"/>
      <c r="G27" s="415"/>
      <c r="H27" s="415"/>
      <c r="I27" s="415"/>
      <c r="J27" s="415"/>
      <c r="K27" s="416"/>
      <c r="L27" s="411">
        <v>1</v>
      </c>
      <c r="M27" s="412"/>
      <c r="N27" s="412"/>
      <c r="O27" s="412"/>
      <c r="P27" s="413"/>
      <c r="Q27" s="411">
        <v>3465</v>
      </c>
      <c r="R27" s="412"/>
      <c r="S27" s="412"/>
      <c r="T27" s="412"/>
      <c r="U27" s="412"/>
      <c r="V27" s="413"/>
      <c r="W27" s="501"/>
      <c r="X27" s="438"/>
      <c r="Y27" s="439"/>
      <c r="Z27" s="414" t="s">
        <v>184</v>
      </c>
      <c r="AA27" s="415"/>
      <c r="AB27" s="415"/>
      <c r="AC27" s="415"/>
      <c r="AD27" s="415"/>
      <c r="AE27" s="415"/>
      <c r="AF27" s="415"/>
      <c r="AG27" s="416"/>
      <c r="AH27" s="411">
        <v>1</v>
      </c>
      <c r="AI27" s="412"/>
      <c r="AJ27" s="412"/>
      <c r="AK27" s="412"/>
      <c r="AL27" s="413"/>
      <c r="AM27" s="411" t="s">
        <v>185</v>
      </c>
      <c r="AN27" s="412"/>
      <c r="AO27" s="412"/>
      <c r="AP27" s="412"/>
      <c r="AQ27" s="412"/>
      <c r="AR27" s="413"/>
      <c r="AS27" s="411" t="s">
        <v>186</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t="s">
        <v>178</v>
      </c>
      <c r="BO27" s="493"/>
      <c r="BP27" s="493"/>
      <c r="BQ27" s="493"/>
      <c r="BR27" s="493"/>
      <c r="BS27" s="493"/>
      <c r="BT27" s="493"/>
      <c r="BU27" s="494"/>
      <c r="BV27" s="492" t="s">
        <v>130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188</v>
      </c>
      <c r="F28" s="415"/>
      <c r="G28" s="415"/>
      <c r="H28" s="415"/>
      <c r="I28" s="415"/>
      <c r="J28" s="415"/>
      <c r="K28" s="416"/>
      <c r="L28" s="411">
        <v>1</v>
      </c>
      <c r="M28" s="412"/>
      <c r="N28" s="412"/>
      <c r="O28" s="412"/>
      <c r="P28" s="413"/>
      <c r="Q28" s="411">
        <v>3024</v>
      </c>
      <c r="R28" s="412"/>
      <c r="S28" s="412"/>
      <c r="T28" s="412"/>
      <c r="U28" s="412"/>
      <c r="V28" s="413"/>
      <c r="W28" s="501"/>
      <c r="X28" s="438"/>
      <c r="Y28" s="439"/>
      <c r="Z28" s="414" t="s">
        <v>189</v>
      </c>
      <c r="AA28" s="415"/>
      <c r="AB28" s="415"/>
      <c r="AC28" s="415"/>
      <c r="AD28" s="415"/>
      <c r="AE28" s="415"/>
      <c r="AF28" s="415"/>
      <c r="AG28" s="416"/>
      <c r="AH28" s="411" t="s">
        <v>130</v>
      </c>
      <c r="AI28" s="412"/>
      <c r="AJ28" s="412"/>
      <c r="AK28" s="412"/>
      <c r="AL28" s="413"/>
      <c r="AM28" s="411" t="s">
        <v>129</v>
      </c>
      <c r="AN28" s="412"/>
      <c r="AO28" s="412"/>
      <c r="AP28" s="412"/>
      <c r="AQ28" s="412"/>
      <c r="AR28" s="413"/>
      <c r="AS28" s="411" t="s">
        <v>129</v>
      </c>
      <c r="AT28" s="412"/>
      <c r="AU28" s="412"/>
      <c r="AV28" s="412"/>
      <c r="AW28" s="412"/>
      <c r="AX28" s="471"/>
      <c r="AY28" s="475" t="s">
        <v>190</v>
      </c>
      <c r="AZ28" s="476"/>
      <c r="BA28" s="476"/>
      <c r="BB28" s="477"/>
      <c r="BC28" s="484" t="s">
        <v>48</v>
      </c>
      <c r="BD28" s="485"/>
      <c r="BE28" s="485"/>
      <c r="BF28" s="485"/>
      <c r="BG28" s="485"/>
      <c r="BH28" s="485"/>
      <c r="BI28" s="485"/>
      <c r="BJ28" s="485"/>
      <c r="BK28" s="485"/>
      <c r="BL28" s="485"/>
      <c r="BM28" s="486"/>
      <c r="BN28" s="487">
        <v>738567</v>
      </c>
      <c r="BO28" s="488"/>
      <c r="BP28" s="488"/>
      <c r="BQ28" s="488"/>
      <c r="BR28" s="488"/>
      <c r="BS28" s="488"/>
      <c r="BT28" s="488"/>
      <c r="BU28" s="489"/>
      <c r="BV28" s="487">
        <v>481447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191</v>
      </c>
      <c r="F29" s="415"/>
      <c r="G29" s="415"/>
      <c r="H29" s="415"/>
      <c r="I29" s="415"/>
      <c r="J29" s="415"/>
      <c r="K29" s="416"/>
      <c r="L29" s="411">
        <v>10</v>
      </c>
      <c r="M29" s="412"/>
      <c r="N29" s="412"/>
      <c r="O29" s="412"/>
      <c r="P29" s="413"/>
      <c r="Q29" s="411">
        <v>2835</v>
      </c>
      <c r="R29" s="412"/>
      <c r="S29" s="412"/>
      <c r="T29" s="412"/>
      <c r="U29" s="412"/>
      <c r="V29" s="413"/>
      <c r="W29" s="502"/>
      <c r="X29" s="503"/>
      <c r="Y29" s="504"/>
      <c r="Z29" s="414" t="s">
        <v>192</v>
      </c>
      <c r="AA29" s="415"/>
      <c r="AB29" s="415"/>
      <c r="AC29" s="415"/>
      <c r="AD29" s="415"/>
      <c r="AE29" s="415"/>
      <c r="AF29" s="415"/>
      <c r="AG29" s="416"/>
      <c r="AH29" s="411">
        <v>185</v>
      </c>
      <c r="AI29" s="412"/>
      <c r="AJ29" s="412"/>
      <c r="AK29" s="412"/>
      <c r="AL29" s="413"/>
      <c r="AM29" s="411">
        <v>588509</v>
      </c>
      <c r="AN29" s="412"/>
      <c r="AO29" s="412"/>
      <c r="AP29" s="412"/>
      <c r="AQ29" s="412"/>
      <c r="AR29" s="413"/>
      <c r="AS29" s="411">
        <v>3181</v>
      </c>
      <c r="AT29" s="412"/>
      <c r="AU29" s="412"/>
      <c r="AV29" s="412"/>
      <c r="AW29" s="412"/>
      <c r="AX29" s="471"/>
      <c r="AY29" s="478"/>
      <c r="AZ29" s="479"/>
      <c r="BA29" s="479"/>
      <c r="BB29" s="480"/>
      <c r="BC29" s="472" t="s">
        <v>193</v>
      </c>
      <c r="BD29" s="473"/>
      <c r="BE29" s="473"/>
      <c r="BF29" s="473"/>
      <c r="BG29" s="473"/>
      <c r="BH29" s="473"/>
      <c r="BI29" s="473"/>
      <c r="BJ29" s="473"/>
      <c r="BK29" s="473"/>
      <c r="BL29" s="473"/>
      <c r="BM29" s="474"/>
      <c r="BN29" s="458">
        <v>248582</v>
      </c>
      <c r="BO29" s="459"/>
      <c r="BP29" s="459"/>
      <c r="BQ29" s="459"/>
      <c r="BR29" s="459"/>
      <c r="BS29" s="459"/>
      <c r="BT29" s="459"/>
      <c r="BU29" s="460"/>
      <c r="BV29" s="458">
        <v>182533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194</v>
      </c>
      <c r="X30" s="426"/>
      <c r="Y30" s="426"/>
      <c r="Z30" s="426"/>
      <c r="AA30" s="426"/>
      <c r="AB30" s="426"/>
      <c r="AC30" s="426"/>
      <c r="AD30" s="426"/>
      <c r="AE30" s="426"/>
      <c r="AF30" s="426"/>
      <c r="AG30" s="427"/>
      <c r="AH30" s="428">
        <v>94.2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1093947</v>
      </c>
      <c r="BO30" s="493"/>
      <c r="BP30" s="493"/>
      <c r="BQ30" s="493"/>
      <c r="BR30" s="493"/>
      <c r="BS30" s="493"/>
      <c r="BT30" s="493"/>
      <c r="BU30" s="494"/>
      <c r="BV30" s="492">
        <v>867821</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195</v>
      </c>
      <c r="D32" s="417"/>
      <c r="E32" s="417"/>
      <c r="F32" s="417"/>
      <c r="G32" s="417"/>
      <c r="H32" s="417"/>
      <c r="I32" s="417"/>
      <c r="J32" s="417"/>
      <c r="K32" s="417"/>
      <c r="L32" s="417"/>
      <c r="M32" s="417"/>
      <c r="N32" s="417"/>
      <c r="O32" s="417"/>
      <c r="P32" s="417"/>
      <c r="Q32" s="417"/>
      <c r="R32" s="417"/>
      <c r="S32" s="417"/>
      <c r="U32" s="418" t="s">
        <v>196</v>
      </c>
      <c r="V32" s="418"/>
      <c r="W32" s="418"/>
      <c r="X32" s="418"/>
      <c r="Y32" s="418"/>
      <c r="Z32" s="418"/>
      <c r="AA32" s="418"/>
      <c r="AB32" s="418"/>
      <c r="AC32" s="418"/>
      <c r="AD32" s="418"/>
      <c r="AE32" s="418"/>
      <c r="AF32" s="418"/>
      <c r="AG32" s="418"/>
      <c r="AH32" s="418"/>
      <c r="AI32" s="418"/>
      <c r="AJ32" s="418"/>
      <c r="AK32" s="418"/>
      <c r="AM32" s="418" t="s">
        <v>197</v>
      </c>
      <c r="AN32" s="418"/>
      <c r="AO32" s="418"/>
      <c r="AP32" s="418"/>
      <c r="AQ32" s="418"/>
      <c r="AR32" s="418"/>
      <c r="AS32" s="418"/>
      <c r="AT32" s="418"/>
      <c r="AU32" s="418"/>
      <c r="AV32" s="418"/>
      <c r="AW32" s="418"/>
      <c r="AX32" s="418"/>
      <c r="AY32" s="418"/>
      <c r="AZ32" s="418"/>
      <c r="BA32" s="418"/>
      <c r="BB32" s="418"/>
      <c r="BC32" s="418"/>
      <c r="BE32" s="418" t="s">
        <v>198</v>
      </c>
      <c r="BF32" s="418"/>
      <c r="BG32" s="418"/>
      <c r="BH32" s="418"/>
      <c r="BI32" s="418"/>
      <c r="BJ32" s="418"/>
      <c r="BK32" s="418"/>
      <c r="BL32" s="418"/>
      <c r="BM32" s="418"/>
      <c r="BN32" s="418"/>
      <c r="BO32" s="418"/>
      <c r="BP32" s="418"/>
      <c r="BQ32" s="418"/>
      <c r="BR32" s="418"/>
      <c r="BS32" s="418"/>
      <c r="BT32" s="418"/>
      <c r="BU32" s="418"/>
      <c r="BW32" s="418" t="s">
        <v>199</v>
      </c>
      <c r="BX32" s="418"/>
      <c r="BY32" s="418"/>
      <c r="BZ32" s="418"/>
      <c r="CA32" s="418"/>
      <c r="CB32" s="418"/>
      <c r="CC32" s="418"/>
      <c r="CD32" s="418"/>
      <c r="CE32" s="418"/>
      <c r="CF32" s="418"/>
      <c r="CG32" s="418"/>
      <c r="CH32" s="418"/>
      <c r="CI32" s="418"/>
      <c r="CJ32" s="418"/>
      <c r="CK32" s="418"/>
      <c r="CL32" s="418"/>
      <c r="CM32" s="418"/>
      <c r="CO32" s="418" t="s">
        <v>200</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201</v>
      </c>
      <c r="D33" s="410"/>
      <c r="E33" s="409" t="s">
        <v>202</v>
      </c>
      <c r="F33" s="409"/>
      <c r="G33" s="409"/>
      <c r="H33" s="409"/>
      <c r="I33" s="409"/>
      <c r="J33" s="409"/>
      <c r="K33" s="409"/>
      <c r="L33" s="409"/>
      <c r="M33" s="409"/>
      <c r="N33" s="409"/>
      <c r="O33" s="409"/>
      <c r="P33" s="409"/>
      <c r="Q33" s="409"/>
      <c r="R33" s="409"/>
      <c r="S33" s="409"/>
      <c r="T33" s="203"/>
      <c r="U33" s="410" t="s">
        <v>203</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204</v>
      </c>
      <c r="AP33" s="409"/>
      <c r="AQ33" s="409"/>
      <c r="AR33" s="409"/>
      <c r="AS33" s="409"/>
      <c r="AT33" s="409"/>
      <c r="AU33" s="409"/>
      <c r="AV33" s="409"/>
      <c r="AW33" s="409"/>
      <c r="AX33" s="409"/>
      <c r="AY33" s="409"/>
      <c r="AZ33" s="409"/>
      <c r="BA33" s="409"/>
      <c r="BB33" s="409"/>
      <c r="BC33" s="409"/>
      <c r="BD33" s="204"/>
      <c r="BE33" s="409" t="s">
        <v>205</v>
      </c>
      <c r="BF33" s="409"/>
      <c r="BG33" s="409" t="s">
        <v>206</v>
      </c>
      <c r="BH33" s="409"/>
      <c r="BI33" s="409"/>
      <c r="BJ33" s="409"/>
      <c r="BK33" s="409"/>
      <c r="BL33" s="409"/>
      <c r="BM33" s="409"/>
      <c r="BN33" s="409"/>
      <c r="BO33" s="409"/>
      <c r="BP33" s="409"/>
      <c r="BQ33" s="409"/>
      <c r="BR33" s="409"/>
      <c r="BS33" s="409"/>
      <c r="BT33" s="409"/>
      <c r="BU33" s="409"/>
      <c r="BV33" s="204"/>
      <c r="BW33" s="410" t="s">
        <v>205</v>
      </c>
      <c r="BX33" s="410"/>
      <c r="BY33" s="409" t="s">
        <v>207</v>
      </c>
      <c r="BZ33" s="409"/>
      <c r="CA33" s="409"/>
      <c r="CB33" s="409"/>
      <c r="CC33" s="409"/>
      <c r="CD33" s="409"/>
      <c r="CE33" s="409"/>
      <c r="CF33" s="409"/>
      <c r="CG33" s="409"/>
      <c r="CH33" s="409"/>
      <c r="CI33" s="409"/>
      <c r="CJ33" s="409"/>
      <c r="CK33" s="409"/>
      <c r="CL33" s="409"/>
      <c r="CM33" s="409"/>
      <c r="CN33" s="203"/>
      <c r="CO33" s="410" t="s">
        <v>208</v>
      </c>
      <c r="CP33" s="410"/>
      <c r="CQ33" s="409" t="s">
        <v>209</v>
      </c>
      <c r="CR33" s="409"/>
      <c r="CS33" s="409"/>
      <c r="CT33" s="409"/>
      <c r="CU33" s="409"/>
      <c r="CV33" s="409"/>
      <c r="CW33" s="409"/>
      <c r="CX33" s="409"/>
      <c r="CY33" s="409"/>
      <c r="CZ33" s="409"/>
      <c r="DA33" s="409"/>
      <c r="DB33" s="409"/>
      <c r="DC33" s="409"/>
      <c r="DD33" s="409"/>
      <c r="DE33" s="409"/>
      <c r="DF33" s="203"/>
      <c r="DG33" s="408" t="s">
        <v>210</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空知教育センター組合</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奨学資金特別会計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市立芦別病院事業会計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中空知衛生施設組合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中空知広域市町村圏組合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介護サービス事業特別会計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13</v>
      </c>
      <c r="BX37" s="406"/>
      <c r="BY37" s="407" t="str">
        <f>IF('各会計、関係団体の財政状況及び健全化判断比率'!B71="","",'各会計、関係団体の財政状況及び健全化判断比率'!B71)</f>
        <v>滝川地区広域消防事務組合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14</v>
      </c>
      <c r="BX38" s="406"/>
      <c r="BY38" s="407" t="str">
        <f>IF('各会計、関係団体の財政状況及び健全化判断比率'!B72="","",'各会計、関係団体の財政状況及び健全化判断比率'!B72)</f>
        <v>石狩川流域下水道組合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211</v>
      </c>
      <c r="E46" s="403" t="s">
        <v>212</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213</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214</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215</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216</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217</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218</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609</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215" t="s">
        <v>574</v>
      </c>
      <c r="D34" s="1215"/>
      <c r="E34" s="1216"/>
      <c r="F34" s="32" t="s">
        <v>575</v>
      </c>
      <c r="G34" s="33" t="s">
        <v>576</v>
      </c>
      <c r="H34" s="33" t="s">
        <v>577</v>
      </c>
      <c r="I34" s="33" t="s">
        <v>578</v>
      </c>
      <c r="J34" s="34" t="s">
        <v>579</v>
      </c>
      <c r="K34" s="22"/>
      <c r="L34" s="22"/>
      <c r="M34" s="22"/>
      <c r="N34" s="22"/>
      <c r="O34" s="22"/>
      <c r="P34" s="22"/>
    </row>
    <row r="35" spans="1:16" ht="39" customHeight="1">
      <c r="A35" s="22"/>
      <c r="B35" s="35"/>
      <c r="C35" s="1209" t="s">
        <v>580</v>
      </c>
      <c r="D35" s="1210"/>
      <c r="E35" s="1211"/>
      <c r="F35" s="36">
        <v>0</v>
      </c>
      <c r="G35" s="37">
        <v>0</v>
      </c>
      <c r="H35" s="37">
        <v>0</v>
      </c>
      <c r="I35" s="37">
        <v>0</v>
      </c>
      <c r="J35" s="38" t="s">
        <v>581</v>
      </c>
      <c r="K35" s="22"/>
      <c r="L35" s="22"/>
      <c r="M35" s="22"/>
      <c r="N35" s="22"/>
      <c r="O35" s="22"/>
      <c r="P35" s="22"/>
    </row>
    <row r="36" spans="1:16" ht="39" customHeight="1">
      <c r="A36" s="22"/>
      <c r="B36" s="35"/>
      <c r="C36" s="1209" t="s">
        <v>582</v>
      </c>
      <c r="D36" s="1210"/>
      <c r="E36" s="1211"/>
      <c r="F36" s="36">
        <v>7.67</v>
      </c>
      <c r="G36" s="37">
        <v>7.12</v>
      </c>
      <c r="H36" s="37">
        <v>7.41</v>
      </c>
      <c r="I36" s="37">
        <v>6.95</v>
      </c>
      <c r="J36" s="38">
        <v>5.86</v>
      </c>
      <c r="K36" s="22"/>
      <c r="L36" s="22"/>
      <c r="M36" s="22"/>
      <c r="N36" s="22"/>
      <c r="O36" s="22"/>
      <c r="P36" s="22"/>
    </row>
    <row r="37" spans="1:16" ht="39" customHeight="1">
      <c r="A37" s="22"/>
      <c r="B37" s="35"/>
      <c r="C37" s="1209" t="s">
        <v>583</v>
      </c>
      <c r="D37" s="1210"/>
      <c r="E37" s="1211"/>
      <c r="F37" s="36">
        <v>0.48</v>
      </c>
      <c r="G37" s="37">
        <v>1.39</v>
      </c>
      <c r="H37" s="37">
        <v>4.18</v>
      </c>
      <c r="I37" s="37">
        <v>1.72</v>
      </c>
      <c r="J37" s="38">
        <v>4.9800000000000004</v>
      </c>
      <c r="K37" s="22"/>
      <c r="L37" s="22"/>
      <c r="M37" s="22"/>
      <c r="N37" s="22"/>
      <c r="O37" s="22"/>
      <c r="P37" s="22"/>
    </row>
    <row r="38" spans="1:16" ht="39" customHeight="1">
      <c r="A38" s="22"/>
      <c r="B38" s="35"/>
      <c r="C38" s="1209" t="s">
        <v>584</v>
      </c>
      <c r="D38" s="1210"/>
      <c r="E38" s="1211"/>
      <c r="F38" s="36">
        <v>1.4</v>
      </c>
      <c r="G38" s="37">
        <v>0.99</v>
      </c>
      <c r="H38" s="37">
        <v>0.8</v>
      </c>
      <c r="I38" s="37">
        <v>1.45</v>
      </c>
      <c r="J38" s="38">
        <v>1.35</v>
      </c>
      <c r="K38" s="22"/>
      <c r="L38" s="22"/>
      <c r="M38" s="22"/>
      <c r="N38" s="22"/>
      <c r="O38" s="22"/>
      <c r="P38" s="22"/>
    </row>
    <row r="39" spans="1:16" ht="39" customHeight="1">
      <c r="A39" s="22"/>
      <c r="B39" s="35"/>
      <c r="C39" s="1209" t="s">
        <v>585</v>
      </c>
      <c r="D39" s="1210"/>
      <c r="E39" s="1211"/>
      <c r="F39" s="36" t="s">
        <v>586</v>
      </c>
      <c r="G39" s="37">
        <v>0.36</v>
      </c>
      <c r="H39" s="37">
        <v>0.14000000000000001</v>
      </c>
      <c r="I39" s="37">
        <v>1.03</v>
      </c>
      <c r="J39" s="38">
        <v>0.13</v>
      </c>
      <c r="K39" s="22"/>
      <c r="L39" s="22"/>
      <c r="M39" s="22"/>
      <c r="N39" s="22"/>
      <c r="O39" s="22"/>
      <c r="P39" s="22"/>
    </row>
    <row r="40" spans="1:16" ht="39" customHeight="1">
      <c r="A40" s="22"/>
      <c r="B40" s="35"/>
      <c r="C40" s="1209" t="s">
        <v>587</v>
      </c>
      <c r="D40" s="1210"/>
      <c r="E40" s="1211"/>
      <c r="F40" s="36">
        <v>0.01</v>
      </c>
      <c r="G40" s="37">
        <v>0</v>
      </c>
      <c r="H40" s="37">
        <v>0.02</v>
      </c>
      <c r="I40" s="37">
        <v>0.05</v>
      </c>
      <c r="J40" s="38">
        <v>0.02</v>
      </c>
      <c r="K40" s="22"/>
      <c r="L40" s="22"/>
      <c r="M40" s="22"/>
      <c r="N40" s="22"/>
      <c r="O40" s="22"/>
      <c r="P40" s="22"/>
    </row>
    <row r="41" spans="1:16" ht="39" customHeight="1">
      <c r="A41" s="22"/>
      <c r="B41" s="35"/>
      <c r="C41" s="1209" t="s">
        <v>588</v>
      </c>
      <c r="D41" s="1210"/>
      <c r="E41" s="1211"/>
      <c r="F41" s="36">
        <v>0</v>
      </c>
      <c r="G41" s="37">
        <v>0</v>
      </c>
      <c r="H41" s="37">
        <v>0</v>
      </c>
      <c r="I41" s="37">
        <v>0</v>
      </c>
      <c r="J41" s="38">
        <v>0</v>
      </c>
      <c r="K41" s="22"/>
      <c r="L41" s="22"/>
      <c r="M41" s="22"/>
      <c r="N41" s="22"/>
      <c r="O41" s="22"/>
      <c r="P41" s="22"/>
    </row>
    <row r="42" spans="1:16" ht="39" customHeight="1">
      <c r="A42" s="22"/>
      <c r="B42" s="39"/>
      <c r="C42" s="1209" t="s">
        <v>589</v>
      </c>
      <c r="D42" s="1210"/>
      <c r="E42" s="1211"/>
      <c r="F42" s="36" t="s">
        <v>526</v>
      </c>
      <c r="G42" s="37" t="s">
        <v>526</v>
      </c>
      <c r="H42" s="37" t="s">
        <v>526</v>
      </c>
      <c r="I42" s="37" t="s">
        <v>526</v>
      </c>
      <c r="J42" s="38" t="s">
        <v>526</v>
      </c>
      <c r="K42" s="22"/>
      <c r="L42" s="22"/>
      <c r="M42" s="22"/>
      <c r="N42" s="22"/>
      <c r="O42" s="22"/>
      <c r="P42" s="22"/>
    </row>
    <row r="43" spans="1:16" ht="39" customHeight="1" thickBot="1">
      <c r="A43" s="22"/>
      <c r="B43" s="40"/>
      <c r="C43" s="1212" t="s">
        <v>590</v>
      </c>
      <c r="D43" s="1213"/>
      <c r="E43" s="121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2">
      <c r="A45" s="22"/>
      <c r="B45" s="22"/>
      <c r="C45" s="22"/>
      <c r="D45" s="22"/>
      <c r="E45" s="22"/>
      <c r="F45" s="22"/>
      <c r="G45" s="22"/>
      <c r="H45" s="22"/>
      <c r="I45" s="22"/>
      <c r="J45" s="22"/>
      <c r="K45" s="22"/>
      <c r="L45" s="22"/>
      <c r="M45" s="22"/>
      <c r="N45" s="22"/>
      <c r="O45" s="22"/>
      <c r="P45" s="22"/>
    </row>
  </sheetData>
  <sheetProtection algorithmName="SHA-512" hashValue="gc4Pj88Unz2NU1+RSvX8BkfvnFtzoWG8Pl41DbegUAH3q8hFzb6cj1HNOub3xaZctM9GdbIFp+6kqIx4wqvItQ==" saltValue="eFsZ4FG5irI+7UxFuZBO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235" t="s">
        <v>11</v>
      </c>
      <c r="C45" s="1236"/>
      <c r="D45" s="58"/>
      <c r="E45" s="1241" t="s">
        <v>12</v>
      </c>
      <c r="F45" s="1241"/>
      <c r="G45" s="1241"/>
      <c r="H45" s="1241"/>
      <c r="I45" s="1241"/>
      <c r="J45" s="1242"/>
      <c r="K45" s="59">
        <v>881</v>
      </c>
      <c r="L45" s="60">
        <v>882</v>
      </c>
      <c r="M45" s="60">
        <v>870</v>
      </c>
      <c r="N45" s="60">
        <v>826</v>
      </c>
      <c r="O45" s="61">
        <v>876</v>
      </c>
      <c r="P45" s="48"/>
      <c r="Q45" s="48"/>
      <c r="R45" s="48"/>
      <c r="S45" s="48"/>
      <c r="T45" s="48"/>
      <c r="U45" s="48"/>
    </row>
    <row r="46" spans="1:21" ht="30.75" customHeight="1">
      <c r="A46" s="48"/>
      <c r="B46" s="1237"/>
      <c r="C46" s="1238"/>
      <c r="D46" s="62"/>
      <c r="E46" s="1219" t="s">
        <v>13</v>
      </c>
      <c r="F46" s="1219"/>
      <c r="G46" s="1219"/>
      <c r="H46" s="1219"/>
      <c r="I46" s="1219"/>
      <c r="J46" s="1220"/>
      <c r="K46" s="63" t="s">
        <v>526</v>
      </c>
      <c r="L46" s="64" t="s">
        <v>526</v>
      </c>
      <c r="M46" s="64" t="s">
        <v>526</v>
      </c>
      <c r="N46" s="64" t="s">
        <v>526</v>
      </c>
      <c r="O46" s="65" t="s">
        <v>526</v>
      </c>
      <c r="P46" s="48"/>
      <c r="Q46" s="48"/>
      <c r="R46" s="48"/>
      <c r="S46" s="48"/>
      <c r="T46" s="48"/>
      <c r="U46" s="48"/>
    </row>
    <row r="47" spans="1:21" ht="30.75" customHeight="1">
      <c r="A47" s="48"/>
      <c r="B47" s="1237"/>
      <c r="C47" s="1238"/>
      <c r="D47" s="62"/>
      <c r="E47" s="1219" t="s">
        <v>14</v>
      </c>
      <c r="F47" s="1219"/>
      <c r="G47" s="1219"/>
      <c r="H47" s="1219"/>
      <c r="I47" s="1219"/>
      <c r="J47" s="1220"/>
      <c r="K47" s="63" t="s">
        <v>526</v>
      </c>
      <c r="L47" s="64" t="s">
        <v>526</v>
      </c>
      <c r="M47" s="64" t="s">
        <v>526</v>
      </c>
      <c r="N47" s="64" t="s">
        <v>526</v>
      </c>
      <c r="O47" s="65" t="s">
        <v>526</v>
      </c>
      <c r="P47" s="48"/>
      <c r="Q47" s="48"/>
      <c r="R47" s="48"/>
      <c r="S47" s="48"/>
      <c r="T47" s="48"/>
      <c r="U47" s="48"/>
    </row>
    <row r="48" spans="1:21" ht="30.75" customHeight="1">
      <c r="A48" s="48"/>
      <c r="B48" s="1237"/>
      <c r="C48" s="1238"/>
      <c r="D48" s="62"/>
      <c r="E48" s="1219" t="s">
        <v>15</v>
      </c>
      <c r="F48" s="1219"/>
      <c r="G48" s="1219"/>
      <c r="H48" s="1219"/>
      <c r="I48" s="1219"/>
      <c r="J48" s="1220"/>
      <c r="K48" s="63">
        <v>501</v>
      </c>
      <c r="L48" s="64">
        <v>400</v>
      </c>
      <c r="M48" s="64">
        <v>421</v>
      </c>
      <c r="N48" s="64">
        <v>412</v>
      </c>
      <c r="O48" s="65">
        <v>404</v>
      </c>
      <c r="P48" s="48"/>
      <c r="Q48" s="48"/>
      <c r="R48" s="48"/>
      <c r="S48" s="48"/>
      <c r="T48" s="48"/>
      <c r="U48" s="48"/>
    </row>
    <row r="49" spans="1:21" ht="30.75" customHeight="1">
      <c r="A49" s="48"/>
      <c r="B49" s="1237"/>
      <c r="C49" s="1238"/>
      <c r="D49" s="62"/>
      <c r="E49" s="1219" t="s">
        <v>16</v>
      </c>
      <c r="F49" s="1219"/>
      <c r="G49" s="1219"/>
      <c r="H49" s="1219"/>
      <c r="I49" s="1219"/>
      <c r="J49" s="1220"/>
      <c r="K49" s="63" t="s">
        <v>526</v>
      </c>
      <c r="L49" s="64" t="s">
        <v>526</v>
      </c>
      <c r="M49" s="64" t="s">
        <v>526</v>
      </c>
      <c r="N49" s="64" t="s">
        <v>526</v>
      </c>
      <c r="O49" s="65" t="s">
        <v>526</v>
      </c>
      <c r="P49" s="48"/>
      <c r="Q49" s="48"/>
      <c r="R49" s="48"/>
      <c r="S49" s="48"/>
      <c r="T49" s="48"/>
      <c r="U49" s="48"/>
    </row>
    <row r="50" spans="1:21" ht="30.75" customHeight="1">
      <c r="A50" s="48"/>
      <c r="B50" s="1237"/>
      <c r="C50" s="1238"/>
      <c r="D50" s="62"/>
      <c r="E50" s="1219" t="s">
        <v>17</v>
      </c>
      <c r="F50" s="1219"/>
      <c r="G50" s="1219"/>
      <c r="H50" s="1219"/>
      <c r="I50" s="1219"/>
      <c r="J50" s="1220"/>
      <c r="K50" s="63">
        <v>26</v>
      </c>
      <c r="L50" s="64">
        <v>24</v>
      </c>
      <c r="M50" s="64">
        <v>9</v>
      </c>
      <c r="N50" s="64">
        <v>9</v>
      </c>
      <c r="O50" s="65" t="s">
        <v>526</v>
      </c>
      <c r="P50" s="48"/>
      <c r="Q50" s="48"/>
      <c r="R50" s="48"/>
      <c r="S50" s="48"/>
      <c r="T50" s="48"/>
      <c r="U50" s="48"/>
    </row>
    <row r="51" spans="1:21" ht="30.75" customHeight="1">
      <c r="A51" s="48"/>
      <c r="B51" s="1239"/>
      <c r="C51" s="1240"/>
      <c r="D51" s="66"/>
      <c r="E51" s="1219" t="s">
        <v>18</v>
      </c>
      <c r="F51" s="1219"/>
      <c r="G51" s="1219"/>
      <c r="H51" s="1219"/>
      <c r="I51" s="1219"/>
      <c r="J51" s="1220"/>
      <c r="K51" s="63" t="s">
        <v>526</v>
      </c>
      <c r="L51" s="64">
        <v>0</v>
      </c>
      <c r="M51" s="64">
        <v>1</v>
      </c>
      <c r="N51" s="64">
        <v>0</v>
      </c>
      <c r="O51" s="65">
        <v>0</v>
      </c>
      <c r="P51" s="48"/>
      <c r="Q51" s="48"/>
      <c r="R51" s="48"/>
      <c r="S51" s="48"/>
      <c r="T51" s="48"/>
      <c r="U51" s="48"/>
    </row>
    <row r="52" spans="1:21" ht="30.75" customHeight="1">
      <c r="A52" s="48"/>
      <c r="B52" s="1217" t="s">
        <v>19</v>
      </c>
      <c r="C52" s="1218"/>
      <c r="D52" s="66"/>
      <c r="E52" s="1219" t="s">
        <v>20</v>
      </c>
      <c r="F52" s="1219"/>
      <c r="G52" s="1219"/>
      <c r="H52" s="1219"/>
      <c r="I52" s="1219"/>
      <c r="J52" s="1220"/>
      <c r="K52" s="63">
        <v>1054</v>
      </c>
      <c r="L52" s="64">
        <v>1002</v>
      </c>
      <c r="M52" s="64">
        <v>1015</v>
      </c>
      <c r="N52" s="64">
        <v>972</v>
      </c>
      <c r="O52" s="65">
        <v>983</v>
      </c>
      <c r="P52" s="48"/>
      <c r="Q52" s="48"/>
      <c r="R52" s="48"/>
      <c r="S52" s="48"/>
      <c r="T52" s="48"/>
      <c r="U52" s="48"/>
    </row>
    <row r="53" spans="1:21" ht="30.75" customHeight="1" thickBot="1">
      <c r="A53" s="48"/>
      <c r="B53" s="1221" t="s">
        <v>21</v>
      </c>
      <c r="C53" s="1222"/>
      <c r="D53" s="67"/>
      <c r="E53" s="1223" t="s">
        <v>22</v>
      </c>
      <c r="F53" s="1223"/>
      <c r="G53" s="1223"/>
      <c r="H53" s="1223"/>
      <c r="I53" s="1223"/>
      <c r="J53" s="1224"/>
      <c r="K53" s="68">
        <v>354</v>
      </c>
      <c r="L53" s="69">
        <v>304</v>
      </c>
      <c r="M53" s="69">
        <v>286</v>
      </c>
      <c r="N53" s="69">
        <v>275</v>
      </c>
      <c r="O53" s="70">
        <v>297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225" t="s">
        <v>25</v>
      </c>
      <c r="C57" s="1226"/>
      <c r="D57" s="1229" t="s">
        <v>26</v>
      </c>
      <c r="E57" s="1230"/>
      <c r="F57" s="1230"/>
      <c r="G57" s="1230"/>
      <c r="H57" s="1230"/>
      <c r="I57" s="1230"/>
      <c r="J57" s="1231"/>
      <c r="K57" s="83"/>
      <c r="L57" s="84"/>
      <c r="M57" s="84"/>
      <c r="N57" s="84"/>
      <c r="O57" s="85"/>
    </row>
    <row r="58" spans="1:21" ht="31.5" customHeight="1" thickBot="1">
      <c r="B58" s="1227"/>
      <c r="C58" s="1228"/>
      <c r="D58" s="1232" t="s">
        <v>27</v>
      </c>
      <c r="E58" s="1233"/>
      <c r="F58" s="1233"/>
      <c r="G58" s="1233"/>
      <c r="H58" s="1233"/>
      <c r="I58" s="1233"/>
      <c r="J58" s="1234"/>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5yPN/KK/mVQHqaBCbLSI+88xouraO12TqCuGJZWNdV9UBKdu8Qg8QDsRhd+KnbgzhqS/seXaF748Rj7kILgeA==" saltValue="poAgXJ4rCf8HvMiTRoP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567</v>
      </c>
      <c r="J40" s="100" t="s">
        <v>568</v>
      </c>
      <c r="K40" s="100" t="s">
        <v>569</v>
      </c>
      <c r="L40" s="100" t="s">
        <v>570</v>
      </c>
      <c r="M40" s="101" t="s">
        <v>571</v>
      </c>
    </row>
    <row r="41" spans="2:13" ht="27.75" customHeight="1">
      <c r="B41" s="1255" t="s">
        <v>30</v>
      </c>
      <c r="C41" s="1256"/>
      <c r="D41" s="102"/>
      <c r="E41" s="1257" t="s">
        <v>31</v>
      </c>
      <c r="F41" s="1257"/>
      <c r="G41" s="1257"/>
      <c r="H41" s="1258"/>
      <c r="I41" s="351">
        <v>9925</v>
      </c>
      <c r="J41" s="352">
        <v>9970</v>
      </c>
      <c r="K41" s="352">
        <v>10336</v>
      </c>
      <c r="L41" s="352">
        <v>10420</v>
      </c>
      <c r="M41" s="353">
        <v>10707</v>
      </c>
    </row>
    <row r="42" spans="2:13" ht="27.75" customHeight="1">
      <c r="B42" s="1245"/>
      <c r="C42" s="1246"/>
      <c r="D42" s="103"/>
      <c r="E42" s="1249" t="s">
        <v>32</v>
      </c>
      <c r="F42" s="1249"/>
      <c r="G42" s="1249"/>
      <c r="H42" s="1250"/>
      <c r="I42" s="354">
        <v>1526</v>
      </c>
      <c r="J42" s="355">
        <v>1385</v>
      </c>
      <c r="K42" s="355">
        <v>1207</v>
      </c>
      <c r="L42" s="355">
        <v>1016</v>
      </c>
      <c r="M42" s="356">
        <v>845</v>
      </c>
    </row>
    <row r="43" spans="2:13" ht="27.75" customHeight="1">
      <c r="B43" s="1245"/>
      <c r="C43" s="1246"/>
      <c r="D43" s="103"/>
      <c r="E43" s="1249" t="s">
        <v>33</v>
      </c>
      <c r="F43" s="1249"/>
      <c r="G43" s="1249"/>
      <c r="H43" s="1250"/>
      <c r="I43" s="354">
        <v>4014</v>
      </c>
      <c r="J43" s="355">
        <v>3614</v>
      </c>
      <c r="K43" s="355">
        <v>3281</v>
      </c>
      <c r="L43" s="355">
        <v>3058</v>
      </c>
      <c r="M43" s="356">
        <v>2789</v>
      </c>
    </row>
    <row r="44" spans="2:13" ht="27.75" customHeight="1">
      <c r="B44" s="1245"/>
      <c r="C44" s="1246"/>
      <c r="D44" s="103"/>
      <c r="E44" s="1249" t="s">
        <v>34</v>
      </c>
      <c r="F44" s="1249"/>
      <c r="G44" s="1249"/>
      <c r="H44" s="1250"/>
      <c r="I44" s="354">
        <v>111</v>
      </c>
      <c r="J44" s="355">
        <v>109</v>
      </c>
      <c r="K44" s="355">
        <v>106</v>
      </c>
      <c r="L44" s="355">
        <v>100</v>
      </c>
      <c r="M44" s="356">
        <v>94</v>
      </c>
    </row>
    <row r="45" spans="2:13" ht="27.75" customHeight="1">
      <c r="B45" s="1245"/>
      <c r="C45" s="1246"/>
      <c r="D45" s="103"/>
      <c r="E45" s="1249" t="s">
        <v>35</v>
      </c>
      <c r="F45" s="1249"/>
      <c r="G45" s="1249"/>
      <c r="H45" s="1250"/>
      <c r="I45" s="354">
        <v>2306</v>
      </c>
      <c r="J45" s="355">
        <v>2098</v>
      </c>
      <c r="K45" s="355">
        <v>2031</v>
      </c>
      <c r="L45" s="355">
        <v>2006</v>
      </c>
      <c r="M45" s="356">
        <v>1959</v>
      </c>
    </row>
    <row r="46" spans="2:13" ht="27.75" customHeight="1">
      <c r="B46" s="1245"/>
      <c r="C46" s="1246"/>
      <c r="D46" s="104"/>
      <c r="E46" s="1249" t="s">
        <v>36</v>
      </c>
      <c r="F46" s="1249"/>
      <c r="G46" s="1249"/>
      <c r="H46" s="1250"/>
      <c r="I46" s="354" t="s">
        <v>526</v>
      </c>
      <c r="J46" s="355" t="s">
        <v>526</v>
      </c>
      <c r="K46" s="355" t="s">
        <v>526</v>
      </c>
      <c r="L46" s="355" t="s">
        <v>526</v>
      </c>
      <c r="M46" s="356" t="s">
        <v>526</v>
      </c>
    </row>
    <row r="47" spans="2:13" ht="27.75" customHeight="1">
      <c r="B47" s="1245"/>
      <c r="C47" s="1246"/>
      <c r="D47" s="105"/>
      <c r="E47" s="1259" t="s">
        <v>37</v>
      </c>
      <c r="F47" s="1260"/>
      <c r="G47" s="1260"/>
      <c r="H47" s="1261"/>
      <c r="I47" s="354" t="s">
        <v>526</v>
      </c>
      <c r="J47" s="355" t="s">
        <v>526</v>
      </c>
      <c r="K47" s="355" t="s">
        <v>526</v>
      </c>
      <c r="L47" s="355" t="s">
        <v>526</v>
      </c>
      <c r="M47" s="356" t="s">
        <v>526</v>
      </c>
    </row>
    <row r="48" spans="2:13" ht="27.75" customHeight="1">
      <c r="B48" s="1245"/>
      <c r="C48" s="1246"/>
      <c r="D48" s="103"/>
      <c r="E48" s="1249" t="s">
        <v>38</v>
      </c>
      <c r="F48" s="1249"/>
      <c r="G48" s="1249"/>
      <c r="H48" s="1250"/>
      <c r="I48" s="354" t="s">
        <v>526</v>
      </c>
      <c r="J48" s="355" t="s">
        <v>526</v>
      </c>
      <c r="K48" s="355" t="s">
        <v>526</v>
      </c>
      <c r="L48" s="355" t="s">
        <v>526</v>
      </c>
      <c r="M48" s="356" t="s">
        <v>526</v>
      </c>
    </row>
    <row r="49" spans="2:13" ht="27.75" customHeight="1">
      <c r="B49" s="1247"/>
      <c r="C49" s="1248"/>
      <c r="D49" s="103"/>
      <c r="E49" s="1249" t="s">
        <v>39</v>
      </c>
      <c r="F49" s="1249"/>
      <c r="G49" s="1249"/>
      <c r="H49" s="1250"/>
      <c r="I49" s="354" t="s">
        <v>526</v>
      </c>
      <c r="J49" s="355" t="s">
        <v>526</v>
      </c>
      <c r="K49" s="355" t="s">
        <v>526</v>
      </c>
      <c r="L49" s="355" t="s">
        <v>526</v>
      </c>
      <c r="M49" s="356" t="s">
        <v>526</v>
      </c>
    </row>
    <row r="50" spans="2:13" ht="27.75" customHeight="1">
      <c r="B50" s="1243" t="s">
        <v>40</v>
      </c>
      <c r="C50" s="1244"/>
      <c r="D50" s="106"/>
      <c r="E50" s="1249" t="s">
        <v>41</v>
      </c>
      <c r="F50" s="1249"/>
      <c r="G50" s="1249"/>
      <c r="H50" s="1250"/>
      <c r="I50" s="354">
        <v>2296</v>
      </c>
      <c r="J50" s="355">
        <v>1883</v>
      </c>
      <c r="K50" s="355">
        <v>1858</v>
      </c>
      <c r="L50" s="355">
        <v>2001</v>
      </c>
      <c r="M50" s="356">
        <v>2649</v>
      </c>
    </row>
    <row r="51" spans="2:13" ht="27.75" customHeight="1">
      <c r="B51" s="1245"/>
      <c r="C51" s="1246"/>
      <c r="D51" s="103"/>
      <c r="E51" s="1249" t="s">
        <v>42</v>
      </c>
      <c r="F51" s="1249"/>
      <c r="G51" s="1249"/>
      <c r="H51" s="1250"/>
      <c r="I51" s="354">
        <v>2054</v>
      </c>
      <c r="J51" s="355">
        <v>2000</v>
      </c>
      <c r="K51" s="355">
        <v>1864</v>
      </c>
      <c r="L51" s="355">
        <v>1740</v>
      </c>
      <c r="M51" s="356">
        <v>1654</v>
      </c>
    </row>
    <row r="52" spans="2:13" ht="27.75" customHeight="1">
      <c r="B52" s="1247"/>
      <c r="C52" s="1248"/>
      <c r="D52" s="103"/>
      <c r="E52" s="1249" t="s">
        <v>43</v>
      </c>
      <c r="F52" s="1249"/>
      <c r="G52" s="1249"/>
      <c r="H52" s="1250"/>
      <c r="I52" s="354">
        <v>8596</v>
      </c>
      <c r="J52" s="355">
        <v>8388</v>
      </c>
      <c r="K52" s="355">
        <v>8427</v>
      </c>
      <c r="L52" s="355">
        <v>8052</v>
      </c>
      <c r="M52" s="356">
        <v>7800</v>
      </c>
    </row>
    <row r="53" spans="2:13" ht="27.75" customHeight="1" thickBot="1">
      <c r="B53" s="1251" t="s">
        <v>44</v>
      </c>
      <c r="C53" s="1252"/>
      <c r="D53" s="107"/>
      <c r="E53" s="1253" t="s">
        <v>45</v>
      </c>
      <c r="F53" s="1253"/>
      <c r="G53" s="1253"/>
      <c r="H53" s="1254"/>
      <c r="I53" s="357">
        <v>4936</v>
      </c>
      <c r="J53" s="358">
        <v>4904</v>
      </c>
      <c r="K53" s="358">
        <v>4814</v>
      </c>
      <c r="L53" s="358">
        <v>4809</v>
      </c>
      <c r="M53" s="359">
        <v>4292</v>
      </c>
    </row>
    <row r="54" spans="2:13" ht="27.75" customHeight="1">
      <c r="B54" s="108" t="s">
        <v>46</v>
      </c>
      <c r="C54" s="109"/>
      <c r="D54" s="109"/>
      <c r="E54" s="110"/>
      <c r="F54" s="110"/>
      <c r="G54" s="110"/>
      <c r="H54" s="110"/>
      <c r="I54" s="111"/>
      <c r="J54" s="111"/>
      <c r="K54" s="111"/>
      <c r="L54" s="111"/>
      <c r="M54" s="111"/>
    </row>
    <row r="55" spans="2:13" ht="13.2"/>
  </sheetData>
  <sheetProtection algorithmName="SHA-512" hashValue="uIXjjAMTNFheoV/7AtnZKHkUDS0TFiAosmkpTzKW/vYRI5LIeHf394I4HjBJisYpfDX2nez7XKTQpToKcPYj+w==" saltValue="/9limuzxG+tzDwdopmZK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569</v>
      </c>
      <c r="G54" s="116" t="s">
        <v>570</v>
      </c>
      <c r="H54" s="117" t="s">
        <v>571</v>
      </c>
    </row>
    <row r="55" spans="2:8" ht="52.5" customHeight="1">
      <c r="B55" s="118"/>
      <c r="C55" s="1270" t="s">
        <v>48</v>
      </c>
      <c r="D55" s="1270"/>
      <c r="E55" s="1271"/>
      <c r="F55" s="119">
        <v>481</v>
      </c>
      <c r="G55" s="119">
        <v>481</v>
      </c>
      <c r="H55" s="120">
        <v>739</v>
      </c>
    </row>
    <row r="56" spans="2:8" ht="52.5" customHeight="1">
      <c r="B56" s="121"/>
      <c r="C56" s="1272" t="s">
        <v>49</v>
      </c>
      <c r="D56" s="1272"/>
      <c r="E56" s="1273"/>
      <c r="F56" s="122">
        <v>57</v>
      </c>
      <c r="G56" s="122">
        <v>183</v>
      </c>
      <c r="H56" s="123">
        <v>249</v>
      </c>
    </row>
    <row r="57" spans="2:8" ht="53.25" customHeight="1">
      <c r="B57" s="121"/>
      <c r="C57" s="1274" t="s">
        <v>50</v>
      </c>
      <c r="D57" s="1274"/>
      <c r="E57" s="1275"/>
      <c r="F57" s="124">
        <v>905</v>
      </c>
      <c r="G57" s="124">
        <v>868</v>
      </c>
      <c r="H57" s="125">
        <v>1094</v>
      </c>
    </row>
    <row r="58" spans="2:8" ht="45.75" customHeight="1">
      <c r="B58" s="126"/>
      <c r="C58" s="1262" t="s">
        <v>597</v>
      </c>
      <c r="D58" s="1263"/>
      <c r="E58" s="1264"/>
      <c r="F58" s="127">
        <v>666</v>
      </c>
      <c r="G58" s="127">
        <v>638</v>
      </c>
      <c r="H58" s="128">
        <v>587</v>
      </c>
    </row>
    <row r="59" spans="2:8" ht="45.75" customHeight="1">
      <c r="B59" s="126"/>
      <c r="C59" s="1262" t="s">
        <v>598</v>
      </c>
      <c r="D59" s="1263"/>
      <c r="E59" s="1264"/>
      <c r="F59" s="127">
        <v>71</v>
      </c>
      <c r="G59" s="127">
        <v>78</v>
      </c>
      <c r="H59" s="128">
        <v>278</v>
      </c>
    </row>
    <row r="60" spans="2:8" ht="45.75" customHeight="1">
      <c r="B60" s="126"/>
      <c r="C60" s="1262" t="s">
        <v>599</v>
      </c>
      <c r="D60" s="1263"/>
      <c r="E60" s="1264"/>
      <c r="F60" s="127" t="s">
        <v>602</v>
      </c>
      <c r="G60" s="127" t="s">
        <v>602</v>
      </c>
      <c r="H60" s="128">
        <v>107</v>
      </c>
    </row>
    <row r="61" spans="2:8" ht="45.75" customHeight="1">
      <c r="B61" s="126"/>
      <c r="C61" s="1262" t="s">
        <v>600</v>
      </c>
      <c r="D61" s="1263"/>
      <c r="E61" s="1264"/>
      <c r="F61" s="127">
        <v>53</v>
      </c>
      <c r="G61" s="127">
        <v>52</v>
      </c>
      <c r="H61" s="128">
        <v>46</v>
      </c>
    </row>
    <row r="62" spans="2:8" ht="45.75" customHeight="1" thickBot="1">
      <c r="B62" s="129"/>
      <c r="C62" s="1265" t="s">
        <v>601</v>
      </c>
      <c r="D62" s="1266"/>
      <c r="E62" s="1267"/>
      <c r="F62" s="130">
        <v>6</v>
      </c>
      <c r="G62" s="130">
        <v>20</v>
      </c>
      <c r="H62" s="131">
        <v>31</v>
      </c>
    </row>
    <row r="63" spans="2:8" ht="52.5" customHeight="1" thickBot="1">
      <c r="B63" s="132"/>
      <c r="C63" s="1268" t="s">
        <v>51</v>
      </c>
      <c r="D63" s="1268"/>
      <c r="E63" s="1269"/>
      <c r="F63" s="133">
        <v>1443</v>
      </c>
      <c r="G63" s="133">
        <v>1532</v>
      </c>
      <c r="H63" s="134">
        <v>2081</v>
      </c>
    </row>
    <row r="64" spans="2:8" ht="13.2"/>
  </sheetData>
  <sheetProtection algorithmName="SHA-512" hashValue="PtKNHDKF2WyS445y8yaxfRzT781VbDS+0JZmced/rzGP+fY4KxAvsJjjKzvNebJiMxk319uRgW3csHUGZUmd0g==" saltValue="EuJTOM/C6o0IDcl358Ca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L16" zoomScale="85" zoomScaleNormal="85" zoomScaleSheetLayoutView="55" workbookViewId="0">
      <selection activeCell="AL43" sqref="AL43"/>
    </sheetView>
  </sheetViews>
  <sheetFormatPr defaultColWidth="0" defaultRowHeight="13.5" customHeight="1" zeroHeight="1"/>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c r="DD19" s="369"/>
      <c r="DE19" s="369"/>
    </row>
    <row r="20" spans="1:109" ht="13.2">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ht="13.2">
      <c r="B23" s="375"/>
    </row>
    <row r="24" spans="1:109" ht="13.2">
      <c r="B24" s="375"/>
    </row>
    <row r="25" spans="1:109" ht="13.2">
      <c r="B25" s="375"/>
    </row>
    <row r="26" spans="1:109" ht="13.2">
      <c r="B26" s="375"/>
    </row>
    <row r="27" spans="1:109" ht="13.2">
      <c r="B27" s="375"/>
    </row>
    <row r="28" spans="1:109" ht="13.2">
      <c r="B28" s="375"/>
    </row>
    <row r="29" spans="1:109" ht="13.2">
      <c r="B29" s="375"/>
    </row>
    <row r="30" spans="1:109" ht="13.2">
      <c r="B30" s="375"/>
    </row>
    <row r="31" spans="1:109" ht="13.2">
      <c r="B31" s="375"/>
    </row>
    <row r="32" spans="1:109" ht="13.2">
      <c r="B32" s="375"/>
    </row>
    <row r="33" spans="2:109" ht="13.2">
      <c r="B33" s="375"/>
    </row>
    <row r="34" spans="2:109" ht="13.2">
      <c r="B34" s="375"/>
    </row>
    <row r="35" spans="2:109" ht="13.2">
      <c r="B35" s="375"/>
    </row>
    <row r="36" spans="2:109" ht="13.2">
      <c r="B36" s="375"/>
    </row>
    <row r="37" spans="2:109" ht="13.2">
      <c r="B37" s="375"/>
    </row>
    <row r="38" spans="2:109" ht="13.2">
      <c r="B38" s="375"/>
    </row>
    <row r="39" spans="2:109" ht="13.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c r="B40" s="380"/>
      <c r="DD40" s="380"/>
      <c r="DE40" s="369"/>
    </row>
    <row r="41" spans="2:109" ht="16.2">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8" t="s">
        <v>619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c r="B49" s="375"/>
      <c r="AN49" s="369" t="s">
        <v>612</v>
      </c>
    </row>
    <row r="50" spans="1:109" ht="13.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567</v>
      </c>
      <c r="BQ50" s="1281"/>
      <c r="BR50" s="1281"/>
      <c r="BS50" s="1281"/>
      <c r="BT50" s="1281"/>
      <c r="BU50" s="1281"/>
      <c r="BV50" s="1281"/>
      <c r="BW50" s="1281"/>
      <c r="BX50" s="1281" t="s">
        <v>568</v>
      </c>
      <c r="BY50" s="1281"/>
      <c r="BZ50" s="1281"/>
      <c r="CA50" s="1281"/>
      <c r="CB50" s="1281"/>
      <c r="CC50" s="1281"/>
      <c r="CD50" s="1281"/>
      <c r="CE50" s="1281"/>
      <c r="CF50" s="1281" t="s">
        <v>569</v>
      </c>
      <c r="CG50" s="1281"/>
      <c r="CH50" s="1281"/>
      <c r="CI50" s="1281"/>
      <c r="CJ50" s="1281"/>
      <c r="CK50" s="1281"/>
      <c r="CL50" s="1281"/>
      <c r="CM50" s="1281"/>
      <c r="CN50" s="1281" t="s">
        <v>570</v>
      </c>
      <c r="CO50" s="1281"/>
      <c r="CP50" s="1281"/>
      <c r="CQ50" s="1281"/>
      <c r="CR50" s="1281"/>
      <c r="CS50" s="1281"/>
      <c r="CT50" s="1281"/>
      <c r="CU50" s="1281"/>
      <c r="CV50" s="1281" t="s">
        <v>571</v>
      </c>
      <c r="CW50" s="1281"/>
      <c r="CX50" s="1281"/>
      <c r="CY50" s="1281"/>
      <c r="CZ50" s="1281"/>
      <c r="DA50" s="1281"/>
      <c r="DB50" s="1281"/>
      <c r="DC50" s="1281"/>
    </row>
    <row r="51" spans="1:109" ht="13.5" customHeight="1">
      <c r="B51" s="375"/>
      <c r="G51" s="1284"/>
      <c r="H51" s="1284"/>
      <c r="I51" s="1297"/>
      <c r="J51" s="1297"/>
      <c r="K51" s="1283"/>
      <c r="L51" s="1283"/>
      <c r="M51" s="1283"/>
      <c r="N51" s="1283"/>
      <c r="AM51" s="384"/>
      <c r="AN51" s="1279" t="s">
        <v>613</v>
      </c>
      <c r="AO51" s="1279"/>
      <c r="AP51" s="1279"/>
      <c r="AQ51" s="1279"/>
      <c r="AR51" s="1279"/>
      <c r="AS51" s="1279"/>
      <c r="AT51" s="1279"/>
      <c r="AU51" s="1279"/>
      <c r="AV51" s="1279"/>
      <c r="AW51" s="1279"/>
      <c r="AX51" s="1279"/>
      <c r="AY51" s="1279"/>
      <c r="AZ51" s="1279"/>
      <c r="BA51" s="1279"/>
      <c r="BB51" s="1279" t="s">
        <v>614</v>
      </c>
      <c r="BC51" s="1279"/>
      <c r="BD51" s="1279"/>
      <c r="BE51" s="1279"/>
      <c r="BF51" s="1279"/>
      <c r="BG51" s="1279"/>
      <c r="BH51" s="1279"/>
      <c r="BI51" s="1279"/>
      <c r="BJ51" s="1279"/>
      <c r="BK51" s="1279"/>
      <c r="BL51" s="1279"/>
      <c r="BM51" s="1279"/>
      <c r="BN51" s="1279"/>
      <c r="BO51" s="1279"/>
      <c r="BP51" s="1276">
        <v>92.5</v>
      </c>
      <c r="BQ51" s="1276"/>
      <c r="BR51" s="1276"/>
      <c r="BS51" s="1276"/>
      <c r="BT51" s="1276"/>
      <c r="BU51" s="1276"/>
      <c r="BV51" s="1276"/>
      <c r="BW51" s="1276"/>
      <c r="BX51" s="1276">
        <v>93.6</v>
      </c>
      <c r="BY51" s="1276"/>
      <c r="BZ51" s="1276"/>
      <c r="CA51" s="1276"/>
      <c r="CB51" s="1276"/>
      <c r="CC51" s="1276"/>
      <c r="CD51" s="1276"/>
      <c r="CE51" s="1276"/>
      <c r="CF51" s="1276">
        <v>92.6</v>
      </c>
      <c r="CG51" s="1276"/>
      <c r="CH51" s="1276"/>
      <c r="CI51" s="1276"/>
      <c r="CJ51" s="1276"/>
      <c r="CK51" s="1276"/>
      <c r="CL51" s="1276"/>
      <c r="CM51" s="1276"/>
      <c r="CN51" s="1276">
        <v>91.7</v>
      </c>
      <c r="CO51" s="1276"/>
      <c r="CP51" s="1276"/>
      <c r="CQ51" s="1276"/>
      <c r="CR51" s="1276"/>
      <c r="CS51" s="1276"/>
      <c r="CT51" s="1276"/>
      <c r="CU51" s="1276"/>
      <c r="CV51" s="1276">
        <v>76.3</v>
      </c>
      <c r="CW51" s="1276"/>
      <c r="CX51" s="1276"/>
      <c r="CY51" s="1276"/>
      <c r="CZ51" s="1276"/>
      <c r="DA51" s="1276"/>
      <c r="DB51" s="1276"/>
      <c r="DC51" s="1276"/>
    </row>
    <row r="52" spans="1:109" ht="13.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615</v>
      </c>
      <c r="BC53" s="1279"/>
      <c r="BD53" s="1279"/>
      <c r="BE53" s="1279"/>
      <c r="BF53" s="1279"/>
      <c r="BG53" s="1279"/>
      <c r="BH53" s="1279"/>
      <c r="BI53" s="1279"/>
      <c r="BJ53" s="1279"/>
      <c r="BK53" s="1279"/>
      <c r="BL53" s="1279"/>
      <c r="BM53" s="1279"/>
      <c r="BN53" s="1279"/>
      <c r="BO53" s="1279"/>
      <c r="BP53" s="1276">
        <v>72.2</v>
      </c>
      <c r="BQ53" s="1276"/>
      <c r="BR53" s="1276"/>
      <c r="BS53" s="1276"/>
      <c r="BT53" s="1276"/>
      <c r="BU53" s="1276"/>
      <c r="BV53" s="1276"/>
      <c r="BW53" s="1276"/>
      <c r="BX53" s="1276">
        <v>73.3</v>
      </c>
      <c r="BY53" s="1276"/>
      <c r="BZ53" s="1276"/>
      <c r="CA53" s="1276"/>
      <c r="CB53" s="1276"/>
      <c r="CC53" s="1276"/>
      <c r="CD53" s="1276"/>
      <c r="CE53" s="1276"/>
      <c r="CF53" s="1276">
        <v>74</v>
      </c>
      <c r="CG53" s="1276"/>
      <c r="CH53" s="1276"/>
      <c r="CI53" s="1276"/>
      <c r="CJ53" s="1276"/>
      <c r="CK53" s="1276"/>
      <c r="CL53" s="1276"/>
      <c r="CM53" s="1276"/>
      <c r="CN53" s="1276">
        <v>74.7</v>
      </c>
      <c r="CO53" s="1276"/>
      <c r="CP53" s="1276"/>
      <c r="CQ53" s="1276"/>
      <c r="CR53" s="1276"/>
      <c r="CS53" s="1276"/>
      <c r="CT53" s="1276"/>
      <c r="CU53" s="1276"/>
      <c r="CV53" s="1276">
        <v>75.8</v>
      </c>
      <c r="CW53" s="1276"/>
      <c r="CX53" s="1276"/>
      <c r="CY53" s="1276"/>
      <c r="CZ53" s="1276"/>
      <c r="DA53" s="1276"/>
      <c r="DB53" s="1276"/>
      <c r="DC53" s="1276"/>
    </row>
    <row r="54" spans="1:109" ht="13.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c r="A55" s="383"/>
      <c r="B55" s="375"/>
      <c r="G55" s="1282"/>
      <c r="H55" s="1282"/>
      <c r="I55" s="1282"/>
      <c r="J55" s="1282"/>
      <c r="K55" s="1283"/>
      <c r="L55" s="1283"/>
      <c r="M55" s="1283"/>
      <c r="N55" s="1283"/>
      <c r="AN55" s="1281" t="s">
        <v>616</v>
      </c>
      <c r="AO55" s="1281"/>
      <c r="AP55" s="1281"/>
      <c r="AQ55" s="1281"/>
      <c r="AR55" s="1281"/>
      <c r="AS55" s="1281"/>
      <c r="AT55" s="1281"/>
      <c r="AU55" s="1281"/>
      <c r="AV55" s="1281"/>
      <c r="AW55" s="1281"/>
      <c r="AX55" s="1281"/>
      <c r="AY55" s="1281"/>
      <c r="AZ55" s="1281"/>
      <c r="BA55" s="1281"/>
      <c r="BB55" s="1279" t="s">
        <v>614</v>
      </c>
      <c r="BC55" s="1279"/>
      <c r="BD55" s="1279"/>
      <c r="BE55" s="1279"/>
      <c r="BF55" s="1279"/>
      <c r="BG55" s="1279"/>
      <c r="BH55" s="1279"/>
      <c r="BI55" s="1279"/>
      <c r="BJ55" s="1279"/>
      <c r="BK55" s="1279"/>
      <c r="BL55" s="1279"/>
      <c r="BM55" s="1279"/>
      <c r="BN55" s="1279"/>
      <c r="BO55" s="1279"/>
      <c r="BP55" s="1276">
        <v>53.4</v>
      </c>
      <c r="BQ55" s="1276"/>
      <c r="BR55" s="1276"/>
      <c r="BS55" s="1276"/>
      <c r="BT55" s="1276"/>
      <c r="BU55" s="1276"/>
      <c r="BV55" s="1276"/>
      <c r="BW55" s="1276"/>
      <c r="BX55" s="1276">
        <v>48</v>
      </c>
      <c r="BY55" s="1276"/>
      <c r="BZ55" s="1276"/>
      <c r="CA55" s="1276"/>
      <c r="CB55" s="1276"/>
      <c r="CC55" s="1276"/>
      <c r="CD55" s="1276"/>
      <c r="CE55" s="1276"/>
      <c r="CF55" s="1276">
        <v>49.1</v>
      </c>
      <c r="CG55" s="1276"/>
      <c r="CH55" s="1276"/>
      <c r="CI55" s="1276"/>
      <c r="CJ55" s="1276"/>
      <c r="CK55" s="1276"/>
      <c r="CL55" s="1276"/>
      <c r="CM55" s="1276"/>
      <c r="CN55" s="1276">
        <v>41.5</v>
      </c>
      <c r="CO55" s="1276"/>
      <c r="CP55" s="1276"/>
      <c r="CQ55" s="1276"/>
      <c r="CR55" s="1276"/>
      <c r="CS55" s="1276"/>
      <c r="CT55" s="1276"/>
      <c r="CU55" s="1276"/>
      <c r="CV55" s="1276">
        <v>25.2</v>
      </c>
      <c r="CW55" s="1276"/>
      <c r="CX55" s="1276"/>
      <c r="CY55" s="1276"/>
      <c r="CZ55" s="1276"/>
      <c r="DA55" s="1276"/>
      <c r="DB55" s="1276"/>
      <c r="DC55" s="1276"/>
    </row>
    <row r="56" spans="1:109" ht="13.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615</v>
      </c>
      <c r="BC57" s="1279"/>
      <c r="BD57" s="1279"/>
      <c r="BE57" s="1279"/>
      <c r="BF57" s="1279"/>
      <c r="BG57" s="1279"/>
      <c r="BH57" s="1279"/>
      <c r="BI57" s="1279"/>
      <c r="BJ57" s="1279"/>
      <c r="BK57" s="1279"/>
      <c r="BL57" s="1279"/>
      <c r="BM57" s="1279"/>
      <c r="BN57" s="1279"/>
      <c r="BO57" s="1279"/>
      <c r="BP57" s="1276">
        <v>59.6</v>
      </c>
      <c r="BQ57" s="1276"/>
      <c r="BR57" s="1276"/>
      <c r="BS57" s="1276"/>
      <c r="BT57" s="1276"/>
      <c r="BU57" s="1276"/>
      <c r="BV57" s="1276"/>
      <c r="BW57" s="1276"/>
      <c r="BX57" s="1276">
        <v>60.8</v>
      </c>
      <c r="BY57" s="1276"/>
      <c r="BZ57" s="1276"/>
      <c r="CA57" s="1276"/>
      <c r="CB57" s="1276"/>
      <c r="CC57" s="1276"/>
      <c r="CD57" s="1276"/>
      <c r="CE57" s="1276"/>
      <c r="CF57" s="1276">
        <v>61</v>
      </c>
      <c r="CG57" s="1276"/>
      <c r="CH57" s="1276"/>
      <c r="CI57" s="1276"/>
      <c r="CJ57" s="1276"/>
      <c r="CK57" s="1276"/>
      <c r="CL57" s="1276"/>
      <c r="CM57" s="1276"/>
      <c r="CN57" s="1276">
        <v>61.7</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ht="13.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c r="B63" s="394" t="s">
        <v>617</v>
      </c>
    </row>
    <row r="64" spans="1:109" ht="13.2">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c r="B65" s="375"/>
      <c r="AN65" s="1288" t="s">
        <v>620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c r="B71" s="375"/>
      <c r="G71" s="400"/>
      <c r="I71" s="401"/>
      <c r="J71" s="398"/>
      <c r="K71" s="398"/>
      <c r="L71" s="399"/>
      <c r="M71" s="398"/>
      <c r="N71" s="399"/>
      <c r="AM71" s="400"/>
      <c r="AN71" s="369" t="s">
        <v>612</v>
      </c>
    </row>
    <row r="72" spans="2:107" ht="13.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567</v>
      </c>
      <c r="BQ72" s="1281"/>
      <c r="BR72" s="1281"/>
      <c r="BS72" s="1281"/>
      <c r="BT72" s="1281"/>
      <c r="BU72" s="1281"/>
      <c r="BV72" s="1281"/>
      <c r="BW72" s="1281"/>
      <c r="BX72" s="1281" t="s">
        <v>568</v>
      </c>
      <c r="BY72" s="1281"/>
      <c r="BZ72" s="1281"/>
      <c r="CA72" s="1281"/>
      <c r="CB72" s="1281"/>
      <c r="CC72" s="1281"/>
      <c r="CD72" s="1281"/>
      <c r="CE72" s="1281"/>
      <c r="CF72" s="1281" t="s">
        <v>569</v>
      </c>
      <c r="CG72" s="1281"/>
      <c r="CH72" s="1281"/>
      <c r="CI72" s="1281"/>
      <c r="CJ72" s="1281"/>
      <c r="CK72" s="1281"/>
      <c r="CL72" s="1281"/>
      <c r="CM72" s="1281"/>
      <c r="CN72" s="1281" t="s">
        <v>570</v>
      </c>
      <c r="CO72" s="1281"/>
      <c r="CP72" s="1281"/>
      <c r="CQ72" s="1281"/>
      <c r="CR72" s="1281"/>
      <c r="CS72" s="1281"/>
      <c r="CT72" s="1281"/>
      <c r="CU72" s="1281"/>
      <c r="CV72" s="1281" t="s">
        <v>571</v>
      </c>
      <c r="CW72" s="1281"/>
      <c r="CX72" s="1281"/>
      <c r="CY72" s="1281"/>
      <c r="CZ72" s="1281"/>
      <c r="DA72" s="1281"/>
      <c r="DB72" s="1281"/>
      <c r="DC72" s="1281"/>
    </row>
    <row r="73" spans="2:107" ht="13.2">
      <c r="B73" s="375"/>
      <c r="G73" s="1284"/>
      <c r="H73" s="1284"/>
      <c r="I73" s="1284"/>
      <c r="J73" s="1284"/>
      <c r="K73" s="1280"/>
      <c r="L73" s="1280"/>
      <c r="M73" s="1280"/>
      <c r="N73" s="1280"/>
      <c r="AM73" s="384"/>
      <c r="AN73" s="1279" t="s">
        <v>613</v>
      </c>
      <c r="AO73" s="1279"/>
      <c r="AP73" s="1279"/>
      <c r="AQ73" s="1279"/>
      <c r="AR73" s="1279"/>
      <c r="AS73" s="1279"/>
      <c r="AT73" s="1279"/>
      <c r="AU73" s="1279"/>
      <c r="AV73" s="1279"/>
      <c r="AW73" s="1279"/>
      <c r="AX73" s="1279"/>
      <c r="AY73" s="1279"/>
      <c r="AZ73" s="1279"/>
      <c r="BA73" s="1279"/>
      <c r="BB73" s="1279" t="s">
        <v>614</v>
      </c>
      <c r="BC73" s="1279"/>
      <c r="BD73" s="1279"/>
      <c r="BE73" s="1279"/>
      <c r="BF73" s="1279"/>
      <c r="BG73" s="1279"/>
      <c r="BH73" s="1279"/>
      <c r="BI73" s="1279"/>
      <c r="BJ73" s="1279"/>
      <c r="BK73" s="1279"/>
      <c r="BL73" s="1279"/>
      <c r="BM73" s="1279"/>
      <c r="BN73" s="1279"/>
      <c r="BO73" s="1279"/>
      <c r="BP73" s="1276">
        <v>92.5</v>
      </c>
      <c r="BQ73" s="1276"/>
      <c r="BR73" s="1276"/>
      <c r="BS73" s="1276"/>
      <c r="BT73" s="1276"/>
      <c r="BU73" s="1276"/>
      <c r="BV73" s="1276"/>
      <c r="BW73" s="1276"/>
      <c r="BX73" s="1276">
        <v>93.6</v>
      </c>
      <c r="BY73" s="1276"/>
      <c r="BZ73" s="1276"/>
      <c r="CA73" s="1276"/>
      <c r="CB73" s="1276"/>
      <c r="CC73" s="1276"/>
      <c r="CD73" s="1276"/>
      <c r="CE73" s="1276"/>
      <c r="CF73" s="1276">
        <v>92.6</v>
      </c>
      <c r="CG73" s="1276"/>
      <c r="CH73" s="1276"/>
      <c r="CI73" s="1276"/>
      <c r="CJ73" s="1276"/>
      <c r="CK73" s="1276"/>
      <c r="CL73" s="1276"/>
      <c r="CM73" s="1276"/>
      <c r="CN73" s="1276">
        <v>91.7</v>
      </c>
      <c r="CO73" s="1276"/>
      <c r="CP73" s="1276"/>
      <c r="CQ73" s="1276"/>
      <c r="CR73" s="1276"/>
      <c r="CS73" s="1276"/>
      <c r="CT73" s="1276"/>
      <c r="CU73" s="1276"/>
      <c r="CV73" s="1276">
        <v>76.3</v>
      </c>
      <c r="CW73" s="1276"/>
      <c r="CX73" s="1276"/>
      <c r="CY73" s="1276"/>
      <c r="CZ73" s="1276"/>
      <c r="DA73" s="1276"/>
      <c r="DB73" s="1276"/>
      <c r="DC73" s="1276"/>
    </row>
    <row r="74" spans="2:107" ht="13.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618</v>
      </c>
      <c r="BC75" s="1279"/>
      <c r="BD75" s="1279"/>
      <c r="BE75" s="1279"/>
      <c r="BF75" s="1279"/>
      <c r="BG75" s="1279"/>
      <c r="BH75" s="1279"/>
      <c r="BI75" s="1279"/>
      <c r="BJ75" s="1279"/>
      <c r="BK75" s="1279"/>
      <c r="BL75" s="1279"/>
      <c r="BM75" s="1279"/>
      <c r="BN75" s="1279"/>
      <c r="BO75" s="1279"/>
      <c r="BP75" s="1276">
        <v>7.6</v>
      </c>
      <c r="BQ75" s="1276"/>
      <c r="BR75" s="1276"/>
      <c r="BS75" s="1276"/>
      <c r="BT75" s="1276"/>
      <c r="BU75" s="1276"/>
      <c r="BV75" s="1276"/>
      <c r="BW75" s="1276"/>
      <c r="BX75" s="1276">
        <v>6.9</v>
      </c>
      <c r="BY75" s="1276"/>
      <c r="BZ75" s="1276"/>
      <c r="CA75" s="1276"/>
      <c r="CB75" s="1276"/>
      <c r="CC75" s="1276"/>
      <c r="CD75" s="1276"/>
      <c r="CE75" s="1276"/>
      <c r="CF75" s="1276">
        <v>5.9</v>
      </c>
      <c r="CG75" s="1276"/>
      <c r="CH75" s="1276"/>
      <c r="CI75" s="1276"/>
      <c r="CJ75" s="1276"/>
      <c r="CK75" s="1276"/>
      <c r="CL75" s="1276"/>
      <c r="CM75" s="1276"/>
      <c r="CN75" s="1276">
        <v>5.5</v>
      </c>
      <c r="CO75" s="1276"/>
      <c r="CP75" s="1276"/>
      <c r="CQ75" s="1276"/>
      <c r="CR75" s="1276"/>
      <c r="CS75" s="1276"/>
      <c r="CT75" s="1276"/>
      <c r="CU75" s="1276"/>
      <c r="CV75" s="1276">
        <v>5.3</v>
      </c>
      <c r="CW75" s="1276"/>
      <c r="CX75" s="1276"/>
      <c r="CY75" s="1276"/>
      <c r="CZ75" s="1276"/>
      <c r="DA75" s="1276"/>
      <c r="DB75" s="1276"/>
      <c r="DC75" s="1276"/>
    </row>
    <row r="76" spans="2:107" ht="13.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c r="B77" s="375"/>
      <c r="G77" s="1282"/>
      <c r="H77" s="1282"/>
      <c r="I77" s="1282"/>
      <c r="J77" s="1282"/>
      <c r="K77" s="1280"/>
      <c r="L77" s="1280"/>
      <c r="M77" s="1280"/>
      <c r="N77" s="1280"/>
      <c r="AN77" s="1281" t="s">
        <v>616</v>
      </c>
      <c r="AO77" s="1281"/>
      <c r="AP77" s="1281"/>
      <c r="AQ77" s="1281"/>
      <c r="AR77" s="1281"/>
      <c r="AS77" s="1281"/>
      <c r="AT77" s="1281"/>
      <c r="AU77" s="1281"/>
      <c r="AV77" s="1281"/>
      <c r="AW77" s="1281"/>
      <c r="AX77" s="1281"/>
      <c r="AY77" s="1281"/>
      <c r="AZ77" s="1281"/>
      <c r="BA77" s="1281"/>
      <c r="BB77" s="1279" t="s">
        <v>614</v>
      </c>
      <c r="BC77" s="1279"/>
      <c r="BD77" s="1279"/>
      <c r="BE77" s="1279"/>
      <c r="BF77" s="1279"/>
      <c r="BG77" s="1279"/>
      <c r="BH77" s="1279"/>
      <c r="BI77" s="1279"/>
      <c r="BJ77" s="1279"/>
      <c r="BK77" s="1279"/>
      <c r="BL77" s="1279"/>
      <c r="BM77" s="1279"/>
      <c r="BN77" s="1279"/>
      <c r="BO77" s="1279"/>
      <c r="BP77" s="1276">
        <v>53.4</v>
      </c>
      <c r="BQ77" s="1276"/>
      <c r="BR77" s="1276"/>
      <c r="BS77" s="1276"/>
      <c r="BT77" s="1276"/>
      <c r="BU77" s="1276"/>
      <c r="BV77" s="1276"/>
      <c r="BW77" s="1276"/>
      <c r="BX77" s="1276">
        <v>48</v>
      </c>
      <c r="BY77" s="1276"/>
      <c r="BZ77" s="1276"/>
      <c r="CA77" s="1276"/>
      <c r="CB77" s="1276"/>
      <c r="CC77" s="1276"/>
      <c r="CD77" s="1276"/>
      <c r="CE77" s="1276"/>
      <c r="CF77" s="1276">
        <v>49.1</v>
      </c>
      <c r="CG77" s="1276"/>
      <c r="CH77" s="1276"/>
      <c r="CI77" s="1276"/>
      <c r="CJ77" s="1276"/>
      <c r="CK77" s="1276"/>
      <c r="CL77" s="1276"/>
      <c r="CM77" s="1276"/>
      <c r="CN77" s="1276">
        <v>41.5</v>
      </c>
      <c r="CO77" s="1276"/>
      <c r="CP77" s="1276"/>
      <c r="CQ77" s="1276"/>
      <c r="CR77" s="1276"/>
      <c r="CS77" s="1276"/>
      <c r="CT77" s="1276"/>
      <c r="CU77" s="1276"/>
      <c r="CV77" s="1276">
        <v>25.2</v>
      </c>
      <c r="CW77" s="1276"/>
      <c r="CX77" s="1276"/>
      <c r="CY77" s="1276"/>
      <c r="CZ77" s="1276"/>
      <c r="DA77" s="1276"/>
      <c r="DB77" s="1276"/>
      <c r="DC77" s="1276"/>
    </row>
    <row r="78" spans="2:107" ht="13.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618</v>
      </c>
      <c r="BC79" s="1279"/>
      <c r="BD79" s="1279"/>
      <c r="BE79" s="1279"/>
      <c r="BF79" s="1279"/>
      <c r="BG79" s="1279"/>
      <c r="BH79" s="1279"/>
      <c r="BI79" s="1279"/>
      <c r="BJ79" s="1279"/>
      <c r="BK79" s="1279"/>
      <c r="BL79" s="1279"/>
      <c r="BM79" s="1279"/>
      <c r="BN79" s="1279"/>
      <c r="BO79" s="1279"/>
      <c r="BP79" s="1276">
        <v>9.8000000000000007</v>
      </c>
      <c r="BQ79" s="1276"/>
      <c r="BR79" s="1276"/>
      <c r="BS79" s="1276"/>
      <c r="BT79" s="1276"/>
      <c r="BU79" s="1276"/>
      <c r="BV79" s="1276"/>
      <c r="BW79" s="1276"/>
      <c r="BX79" s="1276">
        <v>9.6</v>
      </c>
      <c r="BY79" s="1276"/>
      <c r="BZ79" s="1276"/>
      <c r="CA79" s="1276"/>
      <c r="CB79" s="1276"/>
      <c r="CC79" s="1276"/>
      <c r="CD79" s="1276"/>
      <c r="CE79" s="1276"/>
      <c r="CF79" s="1276">
        <v>9.5</v>
      </c>
      <c r="CG79" s="1276"/>
      <c r="CH79" s="1276"/>
      <c r="CI79" s="1276"/>
      <c r="CJ79" s="1276"/>
      <c r="CK79" s="1276"/>
      <c r="CL79" s="1276"/>
      <c r="CM79" s="1276"/>
      <c r="CN79" s="1276">
        <v>9.1999999999999993</v>
      </c>
      <c r="CO79" s="1276"/>
      <c r="CP79" s="1276"/>
      <c r="CQ79" s="1276"/>
      <c r="CR79" s="1276"/>
      <c r="CS79" s="1276"/>
      <c r="CT79" s="1276"/>
      <c r="CU79" s="1276"/>
      <c r="CV79" s="1276">
        <v>8.9</v>
      </c>
      <c r="CW79" s="1276"/>
      <c r="CX79" s="1276"/>
      <c r="CY79" s="1276"/>
      <c r="CZ79" s="1276"/>
      <c r="DA79" s="1276"/>
      <c r="DB79" s="1276"/>
      <c r="DC79" s="1276"/>
    </row>
    <row r="80" spans="2:107" ht="13.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c r="B81" s="375"/>
    </row>
    <row r="82" spans="2:109" ht="16.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c r="DD84" s="369"/>
      <c r="DE84" s="369"/>
    </row>
    <row r="85" spans="2:109" ht="13.2">
      <c r="DD85" s="369"/>
      <c r="DE85" s="369"/>
    </row>
  </sheetData>
  <sheetProtection algorithmName="SHA-512" hashValue="o6RCCua3Xb/oxXFydLVR+sjk0QHeI6Y0JEiPsRLvIEyiXaLmCs7NzB3yXAEMdkz5cm/aiPiKMeY/ziPqmxCJJw==" saltValue="LPPd8vOxq0kngCfOkH8zU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election activeCell="AF111" sqref="AF111"/>
    </sheetView>
  </sheetViews>
  <sheetFormatPr defaultColWidth="0" defaultRowHeight="13.5" customHeight="1" zeroHeight="1"/>
  <cols>
    <col min="1" max="34" width="2.44140625" style="256" customWidth="1"/>
    <col min="35" max="122" width="2.44140625" style="255" customWidth="1"/>
    <col min="123" max="16384" width="2.441406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c r="S2" s="255"/>
      <c r="AH2" s="255"/>
    </row>
    <row r="3" spans="1:34"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row r="5" spans="1:34" ht="13.2"/>
    <row r="6" spans="1:34" ht="13.2"/>
    <row r="7" spans="1:34" ht="13.2"/>
    <row r="8" spans="1:34" ht="13.2"/>
    <row r="9" spans="1:34" ht="13.2">
      <c r="AH9" s="255"/>
    </row>
    <row r="10" spans="1:34" ht="13.2"/>
    <row r="11" spans="1:34" ht="13.2"/>
    <row r="12" spans="1:34" ht="13.2"/>
    <row r="13" spans="1:34" ht="13.2"/>
    <row r="14" spans="1:34" ht="13.2"/>
    <row r="15" spans="1:34" ht="13.2"/>
    <row r="16" spans="1:34" ht="13.2"/>
    <row r="17" spans="12:34" ht="13.2">
      <c r="AH17" s="255"/>
    </row>
    <row r="18" spans="12:34" ht="13.2"/>
    <row r="19" spans="12:34" ht="13.2"/>
    <row r="20" spans="12:34" ht="13.2">
      <c r="AH20" s="255"/>
    </row>
    <row r="21" spans="12:34" ht="13.2">
      <c r="AH21" s="255"/>
    </row>
    <row r="22" spans="12:34" ht="13.2"/>
    <row r="23" spans="12:34" ht="13.2"/>
    <row r="24" spans="12:34" ht="13.2">
      <c r="Q24" s="255"/>
    </row>
    <row r="25" spans="12:34" ht="13.2"/>
    <row r="26" spans="12:34" ht="13.2"/>
    <row r="27" spans="12:34" ht="13.2"/>
    <row r="28" spans="12:34" ht="13.2">
      <c r="O28" s="255"/>
      <c r="T28" s="255"/>
      <c r="AH28" s="255"/>
    </row>
    <row r="29" spans="12:34" ht="13.2"/>
    <row r="30" spans="12:34" ht="13.2"/>
    <row r="31" spans="12:34" ht="13.2">
      <c r="Q31" s="255"/>
    </row>
    <row r="32" spans="12:34" ht="13.2">
      <c r="L32" s="255"/>
    </row>
    <row r="33" spans="2:34" ht="13.2">
      <c r="C33" s="255"/>
      <c r="E33" s="255"/>
      <c r="G33" s="255"/>
      <c r="I33" s="255"/>
      <c r="X33" s="255"/>
    </row>
    <row r="34" spans="2:34" ht="13.2">
      <c r="B34" s="255"/>
      <c r="P34" s="255"/>
      <c r="R34" s="255"/>
      <c r="T34" s="255"/>
    </row>
    <row r="35" spans="2:34" ht="13.2">
      <c r="D35" s="255"/>
      <c r="W35" s="255"/>
      <c r="AC35" s="255"/>
      <c r="AD35" s="255"/>
      <c r="AE35" s="255"/>
      <c r="AF35" s="255"/>
      <c r="AG35" s="255"/>
      <c r="AH35" s="255"/>
    </row>
    <row r="36" spans="2:34" ht="13.2">
      <c r="H36" s="255"/>
      <c r="J36" s="255"/>
      <c r="K36" s="255"/>
      <c r="M36" s="255"/>
      <c r="Y36" s="255"/>
      <c r="Z36" s="255"/>
      <c r="AA36" s="255"/>
      <c r="AB36" s="255"/>
      <c r="AC36" s="255"/>
      <c r="AD36" s="255"/>
      <c r="AE36" s="255"/>
      <c r="AF36" s="255"/>
      <c r="AG36" s="255"/>
      <c r="AH36" s="255"/>
    </row>
    <row r="37" spans="2:34" ht="13.2">
      <c r="AH37" s="255"/>
    </row>
    <row r="38" spans="2:34" ht="13.2">
      <c r="AG38" s="255"/>
      <c r="AH38" s="255"/>
    </row>
    <row r="39" spans="2:34" ht="13.2"/>
    <row r="40" spans="2:34" ht="13.2">
      <c r="X40" s="255"/>
    </row>
    <row r="41" spans="2:34" ht="13.2">
      <c r="R41" s="255"/>
    </row>
    <row r="42" spans="2:34" ht="13.2">
      <c r="W42" s="255"/>
    </row>
    <row r="43" spans="2:34" ht="13.2">
      <c r="Y43" s="255"/>
      <c r="Z43" s="255"/>
      <c r="AA43" s="255"/>
      <c r="AB43" s="255"/>
      <c r="AC43" s="255"/>
      <c r="AD43" s="255"/>
      <c r="AE43" s="255"/>
      <c r="AF43" s="255"/>
      <c r="AG43" s="255"/>
      <c r="AH43" s="255"/>
    </row>
    <row r="44" spans="2:34" ht="13.2">
      <c r="AH44" s="255"/>
    </row>
    <row r="45" spans="2:34" ht="13.2">
      <c r="X45" s="255"/>
    </row>
    <row r="46" spans="2:34" ht="13.2"/>
    <row r="47" spans="2:34" ht="13.2"/>
    <row r="48" spans="2:34" ht="13.2">
      <c r="W48" s="255"/>
      <c r="Y48" s="255"/>
      <c r="Z48" s="255"/>
      <c r="AA48" s="255"/>
      <c r="AB48" s="255"/>
      <c r="AC48" s="255"/>
      <c r="AD48" s="255"/>
      <c r="AE48" s="255"/>
      <c r="AF48" s="255"/>
      <c r="AG48" s="255"/>
      <c r="AH48" s="255"/>
    </row>
    <row r="49" spans="28:34" ht="13.2"/>
    <row r="50" spans="28:34" ht="13.2">
      <c r="AE50" s="255"/>
      <c r="AF50" s="255"/>
      <c r="AG50" s="255"/>
      <c r="AH50" s="255"/>
    </row>
    <row r="51" spans="28:34" ht="13.2">
      <c r="AC51" s="255"/>
      <c r="AD51" s="255"/>
      <c r="AE51" s="255"/>
      <c r="AF51" s="255"/>
      <c r="AG51" s="255"/>
      <c r="AH51" s="255"/>
    </row>
    <row r="52" spans="28:34" ht="13.2"/>
    <row r="53" spans="28:34" ht="13.2">
      <c r="AF53" s="255"/>
      <c r="AG53" s="255"/>
      <c r="AH53" s="255"/>
    </row>
    <row r="54" spans="28:34" ht="13.2">
      <c r="AH54" s="255"/>
    </row>
    <row r="55" spans="28:34" ht="13.2"/>
    <row r="56" spans="28:34" ht="13.2">
      <c r="AB56" s="255"/>
      <c r="AC56" s="255"/>
      <c r="AD56" s="255"/>
      <c r="AE56" s="255"/>
      <c r="AF56" s="255"/>
      <c r="AG56" s="255"/>
      <c r="AH56" s="255"/>
    </row>
    <row r="57" spans="28:34" ht="13.2">
      <c r="AH57" s="255"/>
    </row>
    <row r="58" spans="28:34" ht="13.2">
      <c r="AH58" s="255"/>
    </row>
    <row r="59" spans="28:34" ht="13.2"/>
    <row r="60" spans="28:34" ht="13.2"/>
    <row r="61" spans="28:34" ht="13.2"/>
    <row r="62" spans="28:34" ht="13.2"/>
    <row r="63" spans="28:34" ht="13.2">
      <c r="AH63" s="255"/>
    </row>
    <row r="64" spans="28:34" ht="13.2">
      <c r="AG64" s="255"/>
      <c r="AH64" s="255"/>
    </row>
    <row r="65" spans="28:34" ht="13.2"/>
    <row r="66" spans="28:34" ht="13.2"/>
    <row r="67" spans="28:34" ht="13.2"/>
    <row r="68" spans="28:34" ht="13.2">
      <c r="AB68" s="255"/>
      <c r="AC68" s="255"/>
      <c r="AD68" s="255"/>
      <c r="AE68" s="255"/>
      <c r="AF68" s="255"/>
      <c r="AG68" s="255"/>
      <c r="AH68" s="255"/>
    </row>
    <row r="69" spans="28:34" ht="13.2">
      <c r="AF69" s="255"/>
      <c r="AG69" s="255"/>
      <c r="AH69" s="255"/>
    </row>
    <row r="70" spans="28:34" ht="13.2"/>
    <row r="71" spans="28:34" ht="13.2"/>
    <row r="72" spans="28:34" ht="13.2"/>
    <row r="73" spans="28:34" ht="13.2"/>
    <row r="74" spans="28:34" ht="13.2"/>
    <row r="75" spans="28:34" ht="13.2">
      <c r="AH75" s="255"/>
    </row>
    <row r="76" spans="28:34" ht="13.2">
      <c r="AF76" s="255"/>
      <c r="AG76" s="255"/>
      <c r="AH76" s="255"/>
    </row>
    <row r="77" spans="28:34" ht="13.2">
      <c r="AG77" s="255"/>
      <c r="AH77" s="255"/>
    </row>
    <row r="78" spans="28:34" ht="13.2"/>
    <row r="79" spans="28:34" ht="13.2"/>
    <row r="80" spans="28:34" ht="13.2"/>
    <row r="81" spans="25:34" ht="13.2"/>
    <row r="82" spans="25:34" ht="13.2">
      <c r="Y82" s="255"/>
    </row>
    <row r="83" spans="25:34" ht="13.2">
      <c r="Y83" s="255"/>
      <c r="Z83" s="255"/>
      <c r="AA83" s="255"/>
      <c r="AB83" s="255"/>
      <c r="AC83" s="255"/>
      <c r="AD83" s="255"/>
      <c r="AE83" s="255"/>
      <c r="AF83" s="255"/>
      <c r="AG83" s="255"/>
      <c r="AH83" s="255"/>
    </row>
    <row r="84" spans="25:34" ht="13.2"/>
    <row r="85" spans="25:34" ht="13.2"/>
    <row r="86" spans="25:34" ht="13.2"/>
    <row r="87" spans="25:34" ht="13.2"/>
    <row r="88" spans="25:34" ht="13.2">
      <c r="AH88" s="255"/>
    </row>
    <row r="89" spans="25:34" ht="13.2"/>
    <row r="90" spans="25:34" ht="13.2"/>
    <row r="91" spans="25:34" ht="13.2"/>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514</v>
      </c>
    </row>
  </sheetData>
  <sheetProtection algorithmName="SHA-512" hashValue="3HowxiSM04D/C8Pr1W7OD0Ok0KhABDfXe2r5u00ovuu/FBhpabn03JvlvD2cxpcia9igD/vGkXVll0resqDAEg==" saltValue="dvGDtiIgebaOMKOFj4gft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70" zoomScaleNormal="70" zoomScaleSheetLayoutView="55" workbookViewId="0">
      <selection activeCell="BJ111" sqref="BJ111"/>
    </sheetView>
  </sheetViews>
  <sheetFormatPr defaultColWidth="0" defaultRowHeight="13.5" customHeight="1" zeroHeight="1"/>
  <cols>
    <col min="1" max="34" width="2.44140625" style="256" customWidth="1"/>
    <col min="35" max="122" width="2.44140625" style="255" customWidth="1"/>
    <col min="123" max="16384" width="2.441406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c r="S2" s="255"/>
      <c r="AH2" s="255"/>
    </row>
    <row r="3" spans="2:34"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row r="5" spans="2:34" ht="13.2"/>
    <row r="6" spans="2:34" ht="13.2"/>
    <row r="7" spans="2:34" ht="13.2"/>
    <row r="8" spans="2:34" ht="13.2"/>
    <row r="9" spans="2:34" ht="13.2">
      <c r="AH9" s="255"/>
    </row>
    <row r="10" spans="2:34" ht="13.2"/>
    <row r="11" spans="2:34" ht="13.2"/>
    <row r="12" spans="2:34" ht="13.2"/>
    <row r="13" spans="2:34" ht="13.2"/>
    <row r="14" spans="2:34" ht="13.2"/>
    <row r="15" spans="2:34" ht="13.2"/>
    <row r="16" spans="2:34" ht="13.2"/>
    <row r="17" spans="12:34" ht="13.2">
      <c r="AH17" s="255"/>
    </row>
    <row r="18" spans="12:34" ht="13.2"/>
    <row r="19" spans="12:34" ht="13.2"/>
    <row r="20" spans="12:34" ht="13.2">
      <c r="AH20" s="255"/>
    </row>
    <row r="21" spans="12:34" ht="13.2">
      <c r="AH21" s="255"/>
    </row>
    <row r="22" spans="12:34" ht="13.2"/>
    <row r="23" spans="12:34" ht="13.2"/>
    <row r="24" spans="12:34" ht="13.2">
      <c r="Q24" s="255"/>
    </row>
    <row r="25" spans="12:34" ht="13.2"/>
    <row r="26" spans="12:34" ht="13.2"/>
    <row r="27" spans="12:34" ht="13.2"/>
    <row r="28" spans="12:34" ht="13.2">
      <c r="O28" s="255"/>
      <c r="T28" s="255"/>
      <c r="AH28" s="255"/>
    </row>
    <row r="29" spans="12:34" ht="13.2"/>
    <row r="30" spans="12:34" ht="13.2"/>
    <row r="31" spans="12:34" ht="13.2">
      <c r="Q31" s="255"/>
    </row>
    <row r="32" spans="12:34" ht="13.2">
      <c r="L32" s="255"/>
    </row>
    <row r="33" spans="2:34" ht="13.2">
      <c r="C33" s="255"/>
      <c r="E33" s="255"/>
      <c r="G33" s="255"/>
      <c r="I33" s="255"/>
      <c r="X33" s="255"/>
    </row>
    <row r="34" spans="2:34" ht="13.2">
      <c r="B34" s="255"/>
      <c r="P34" s="255"/>
      <c r="R34" s="255"/>
      <c r="T34" s="255"/>
    </row>
    <row r="35" spans="2:34" ht="13.2">
      <c r="D35" s="255"/>
      <c r="W35" s="255"/>
      <c r="AC35" s="255"/>
      <c r="AD35" s="255"/>
      <c r="AE35" s="255"/>
      <c r="AF35" s="255"/>
      <c r="AG35" s="255"/>
      <c r="AH35" s="255"/>
    </row>
    <row r="36" spans="2:34" ht="13.2">
      <c r="H36" s="255"/>
      <c r="J36" s="255"/>
      <c r="K36" s="255"/>
      <c r="M36" s="255"/>
      <c r="Y36" s="255"/>
      <c r="Z36" s="255"/>
      <c r="AA36" s="255"/>
      <c r="AB36" s="255"/>
      <c r="AC36" s="255"/>
      <c r="AD36" s="255"/>
      <c r="AE36" s="255"/>
      <c r="AF36" s="255"/>
      <c r="AG36" s="255"/>
      <c r="AH36" s="255"/>
    </row>
    <row r="37" spans="2:34" ht="13.2">
      <c r="AH37" s="255"/>
    </row>
    <row r="38" spans="2:34" ht="13.2">
      <c r="AG38" s="255"/>
      <c r="AH38" s="255"/>
    </row>
    <row r="39" spans="2:34" ht="13.2"/>
    <row r="40" spans="2:34" ht="13.2">
      <c r="X40" s="255"/>
    </row>
    <row r="41" spans="2:34" ht="13.2">
      <c r="R41" s="255"/>
    </row>
    <row r="42" spans="2:34" ht="13.2">
      <c r="W42" s="255"/>
    </row>
    <row r="43" spans="2:34" ht="13.2">
      <c r="Y43" s="255"/>
      <c r="Z43" s="255"/>
      <c r="AA43" s="255"/>
      <c r="AB43" s="255"/>
      <c r="AC43" s="255"/>
      <c r="AD43" s="255"/>
      <c r="AE43" s="255"/>
      <c r="AF43" s="255"/>
      <c r="AG43" s="255"/>
      <c r="AH43" s="255"/>
    </row>
    <row r="44" spans="2:34" ht="13.2">
      <c r="AH44" s="255"/>
    </row>
    <row r="45" spans="2:34" ht="13.2">
      <c r="X45" s="255"/>
    </row>
    <row r="46" spans="2:34" ht="13.2"/>
    <row r="47" spans="2:34" ht="13.2"/>
    <row r="48" spans="2:34" ht="13.2">
      <c r="W48" s="255"/>
      <c r="Y48" s="255"/>
      <c r="Z48" s="255"/>
      <c r="AA48" s="255"/>
      <c r="AB48" s="255"/>
      <c r="AC48" s="255"/>
      <c r="AD48" s="255"/>
      <c r="AE48" s="255"/>
      <c r="AF48" s="255"/>
      <c r="AG48" s="255"/>
      <c r="AH48" s="255"/>
    </row>
    <row r="49" spans="28:34" ht="13.2"/>
    <row r="50" spans="28:34" ht="13.2">
      <c r="AE50" s="255"/>
      <c r="AF50" s="255"/>
      <c r="AG50" s="255"/>
      <c r="AH50" s="255"/>
    </row>
    <row r="51" spans="28:34" ht="13.2">
      <c r="AC51" s="255"/>
      <c r="AD51" s="255"/>
      <c r="AE51" s="255"/>
      <c r="AF51" s="255"/>
      <c r="AG51" s="255"/>
      <c r="AH51" s="255"/>
    </row>
    <row r="52" spans="28:34" ht="13.2"/>
    <row r="53" spans="28:34" ht="13.2">
      <c r="AF53" s="255"/>
      <c r="AG53" s="255"/>
      <c r="AH53" s="255"/>
    </row>
    <row r="54" spans="28:34" ht="13.2">
      <c r="AH54" s="255"/>
    </row>
    <row r="55" spans="28:34" ht="13.2"/>
    <row r="56" spans="28:34" ht="13.2">
      <c r="AB56" s="255"/>
      <c r="AC56" s="255"/>
      <c r="AD56" s="255"/>
      <c r="AE56" s="255"/>
      <c r="AF56" s="255"/>
      <c r="AG56" s="255"/>
      <c r="AH56" s="255"/>
    </row>
    <row r="57" spans="28:34" ht="13.2">
      <c r="AH57" s="255"/>
    </row>
    <row r="58" spans="28:34" ht="13.2">
      <c r="AH58" s="255"/>
    </row>
    <row r="59" spans="28:34" ht="13.2">
      <c r="AG59" s="255"/>
      <c r="AH59" s="255"/>
    </row>
    <row r="60" spans="28:34" ht="13.2"/>
    <row r="61" spans="28:34" ht="13.2"/>
    <row r="62" spans="28:34" ht="13.2"/>
    <row r="63" spans="28:34" ht="13.2">
      <c r="AH63" s="255"/>
    </row>
    <row r="64" spans="28:34" ht="13.2">
      <c r="AG64" s="255"/>
      <c r="AH64" s="255"/>
    </row>
    <row r="65" spans="28:34" ht="13.2"/>
    <row r="66" spans="28:34" ht="13.2"/>
    <row r="67" spans="28:34" ht="13.2"/>
    <row r="68" spans="28:34" ht="13.2">
      <c r="AB68" s="255"/>
      <c r="AC68" s="255"/>
      <c r="AD68" s="255"/>
      <c r="AE68" s="255"/>
      <c r="AF68" s="255"/>
      <c r="AG68" s="255"/>
      <c r="AH68" s="255"/>
    </row>
    <row r="69" spans="28:34" ht="13.2">
      <c r="AF69" s="255"/>
      <c r="AG69" s="255"/>
      <c r="AH69" s="255"/>
    </row>
    <row r="70" spans="28:34" ht="13.2"/>
    <row r="71" spans="28:34" ht="13.2"/>
    <row r="72" spans="28:34" ht="13.2"/>
    <row r="73" spans="28:34" ht="13.2"/>
    <row r="74" spans="28:34" ht="13.2"/>
    <row r="75" spans="28:34" ht="13.2">
      <c r="AH75" s="255"/>
    </row>
    <row r="76" spans="28:34" ht="13.2">
      <c r="AF76" s="255"/>
      <c r="AG76" s="255"/>
      <c r="AH76" s="255"/>
    </row>
    <row r="77" spans="28:34" ht="13.2">
      <c r="AG77" s="255"/>
      <c r="AH77" s="255"/>
    </row>
    <row r="78" spans="28:34" ht="13.2"/>
    <row r="79" spans="28:34" ht="13.2"/>
    <row r="80" spans="28:34" ht="13.2"/>
    <row r="81" spans="25:34" ht="13.2"/>
    <row r="82" spans="25:34" ht="13.2">
      <c r="Y82" s="255"/>
    </row>
    <row r="83" spans="25:34" ht="13.2">
      <c r="Y83" s="255"/>
      <c r="Z83" s="255"/>
      <c r="AA83" s="255"/>
      <c r="AB83" s="255"/>
      <c r="AC83" s="255"/>
      <c r="AD83" s="255"/>
      <c r="AE83" s="255"/>
      <c r="AF83" s="255"/>
      <c r="AG83" s="255"/>
      <c r="AH83" s="255"/>
    </row>
    <row r="84" spans="25:34" ht="13.2"/>
    <row r="85" spans="25:34" ht="13.2"/>
    <row r="86" spans="25:34" ht="13.2"/>
    <row r="87" spans="25:34" ht="13.2"/>
    <row r="88" spans="25:34" ht="13.2">
      <c r="AH88" s="255"/>
    </row>
    <row r="89" spans="25:34" ht="13.2"/>
    <row r="90" spans="25:34" ht="13.2"/>
    <row r="91" spans="25:34" ht="13.2"/>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514</v>
      </c>
    </row>
  </sheetData>
  <sheetProtection algorithmName="SHA-512" hashValue="ZXjNmaoGr9OqnupkiITgiFwJUzi/fdlaVcF26hf2q7rAeyIZ3JOF031inOaSl+63hl2TfdeGuXKKufF+gJQhJw==" saltValue="AE+mDjC8pOeKI7NokyMWF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cols>
    <col min="1" max="1" width="45.88671875" style="141" customWidth="1"/>
    <col min="2" max="8" width="13.33203125" style="141" customWidth="1"/>
    <col min="9" max="16384" width="11.109375" style="141"/>
  </cols>
  <sheetData>
    <row r="1" spans="1:8">
      <c r="A1" s="135"/>
      <c r="B1" s="136"/>
      <c r="C1" s="137"/>
      <c r="D1" s="138"/>
      <c r="E1" s="139"/>
      <c r="F1" s="139"/>
      <c r="G1" s="139"/>
      <c r="H1" s="140"/>
    </row>
    <row r="2" spans="1:8">
      <c r="A2" s="142"/>
      <c r="B2" s="143"/>
      <c r="C2" s="144"/>
      <c r="D2" s="145" t="s">
        <v>52</v>
      </c>
      <c r="E2" s="146"/>
      <c r="F2" s="147" t="s">
        <v>564</v>
      </c>
      <c r="G2" s="148"/>
      <c r="H2" s="149"/>
    </row>
    <row r="3" spans="1:8">
      <c r="A3" s="145" t="s">
        <v>557</v>
      </c>
      <c r="B3" s="150"/>
      <c r="C3" s="151"/>
      <c r="D3" s="152">
        <v>60564</v>
      </c>
      <c r="E3" s="153"/>
      <c r="F3" s="154">
        <v>88968</v>
      </c>
      <c r="G3" s="155"/>
      <c r="H3" s="156"/>
    </row>
    <row r="4" spans="1:8">
      <c r="A4" s="157"/>
      <c r="B4" s="158"/>
      <c r="C4" s="159"/>
      <c r="D4" s="160">
        <v>39356</v>
      </c>
      <c r="E4" s="161"/>
      <c r="F4" s="162">
        <v>45482</v>
      </c>
      <c r="G4" s="163"/>
      <c r="H4" s="164"/>
    </row>
    <row r="5" spans="1:8">
      <c r="A5" s="145" t="s">
        <v>559</v>
      </c>
      <c r="B5" s="150"/>
      <c r="C5" s="151"/>
      <c r="D5" s="152">
        <v>62330</v>
      </c>
      <c r="E5" s="153"/>
      <c r="F5" s="154">
        <v>85173</v>
      </c>
      <c r="G5" s="155"/>
      <c r="H5" s="156"/>
    </row>
    <row r="6" spans="1:8">
      <c r="A6" s="157"/>
      <c r="B6" s="158"/>
      <c r="C6" s="159"/>
      <c r="D6" s="160">
        <v>26381</v>
      </c>
      <c r="E6" s="161"/>
      <c r="F6" s="162">
        <v>43913</v>
      </c>
      <c r="G6" s="163"/>
      <c r="H6" s="164"/>
    </row>
    <row r="7" spans="1:8">
      <c r="A7" s="145" t="s">
        <v>560</v>
      </c>
      <c r="B7" s="150"/>
      <c r="C7" s="151"/>
      <c r="D7" s="152">
        <v>91615</v>
      </c>
      <c r="E7" s="153"/>
      <c r="F7" s="154">
        <v>94081</v>
      </c>
      <c r="G7" s="155"/>
      <c r="H7" s="156"/>
    </row>
    <row r="8" spans="1:8">
      <c r="A8" s="157"/>
      <c r="B8" s="158"/>
      <c r="C8" s="159"/>
      <c r="D8" s="160">
        <v>60462</v>
      </c>
      <c r="E8" s="161"/>
      <c r="F8" s="162">
        <v>48949</v>
      </c>
      <c r="G8" s="163"/>
      <c r="H8" s="164"/>
    </row>
    <row r="9" spans="1:8">
      <c r="A9" s="145" t="s">
        <v>561</v>
      </c>
      <c r="B9" s="150"/>
      <c r="C9" s="151"/>
      <c r="D9" s="152">
        <v>89874</v>
      </c>
      <c r="E9" s="153"/>
      <c r="F9" s="154">
        <v>92632</v>
      </c>
      <c r="G9" s="155"/>
      <c r="H9" s="156"/>
    </row>
    <row r="10" spans="1:8">
      <c r="A10" s="157"/>
      <c r="B10" s="158"/>
      <c r="C10" s="159"/>
      <c r="D10" s="160">
        <v>27957</v>
      </c>
      <c r="E10" s="161"/>
      <c r="F10" s="162">
        <v>47978</v>
      </c>
      <c r="G10" s="163"/>
      <c r="H10" s="164"/>
    </row>
    <row r="11" spans="1:8">
      <c r="A11" s="145" t="s">
        <v>562</v>
      </c>
      <c r="B11" s="150"/>
      <c r="C11" s="151"/>
      <c r="D11" s="152">
        <v>76913</v>
      </c>
      <c r="E11" s="153"/>
      <c r="F11" s="154">
        <v>96469</v>
      </c>
      <c r="G11" s="155"/>
      <c r="H11" s="156"/>
    </row>
    <row r="12" spans="1:8">
      <c r="A12" s="157"/>
      <c r="B12" s="158"/>
      <c r="C12" s="165"/>
      <c r="D12" s="160">
        <v>39502</v>
      </c>
      <c r="E12" s="161"/>
      <c r="F12" s="162">
        <v>49775</v>
      </c>
      <c r="G12" s="163"/>
      <c r="H12" s="164"/>
    </row>
    <row r="13" spans="1:8">
      <c r="A13" s="145"/>
      <c r="B13" s="150"/>
      <c r="C13" s="166"/>
      <c r="D13" s="167">
        <v>76259</v>
      </c>
      <c r="E13" s="168"/>
      <c r="F13" s="169">
        <v>91465</v>
      </c>
      <c r="G13" s="170"/>
      <c r="H13" s="156"/>
    </row>
    <row r="14" spans="1:8">
      <c r="A14" s="157"/>
      <c r="B14" s="158"/>
      <c r="C14" s="159"/>
      <c r="D14" s="160">
        <v>38732</v>
      </c>
      <c r="E14" s="161"/>
      <c r="F14" s="162">
        <v>47219</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0.5</v>
      </c>
      <c r="C19" s="171">
        <f>ROUND(VALUE(SUBSTITUTE(実質収支比率等に係る経年分析!G$48,"▲","-")),2)</f>
        <v>1.4</v>
      </c>
      <c r="D19" s="171">
        <f>ROUND(VALUE(SUBSTITUTE(実質収支比率等に係る経年分析!H$48,"▲","-")),2)</f>
        <v>4.21</v>
      </c>
      <c r="E19" s="171">
        <f>ROUND(VALUE(SUBSTITUTE(実質収支比率等に係る経年分析!I$48,"▲","-")),2)</f>
        <v>1.77</v>
      </c>
      <c r="F19" s="171">
        <f>ROUND(VALUE(SUBSTITUTE(実質収支比率等に係る経年分析!J$48,"▲","-")),2)</f>
        <v>5.01</v>
      </c>
    </row>
    <row r="20" spans="1:11">
      <c r="A20" s="171" t="s">
        <v>55</v>
      </c>
      <c r="B20" s="171">
        <f>ROUND(VALUE(SUBSTITUTE(実質収支比率等に係る経年分析!F$47,"▲","-")),2)</f>
        <v>6.89</v>
      </c>
      <c r="C20" s="171">
        <f>ROUND(VALUE(SUBSTITUTE(実質収支比率等に係る経年分析!G$47,"▲","-")),2)</f>
        <v>7</v>
      </c>
      <c r="D20" s="171">
        <f>ROUND(VALUE(SUBSTITUTE(実質収支比率等に係る経年分析!H$47,"▲","-")),2)</f>
        <v>8.01</v>
      </c>
      <c r="E20" s="171">
        <f>ROUND(VALUE(SUBSTITUTE(実質収支比率等に係る経年分析!I$47,"▲","-")),2)</f>
        <v>7.98</v>
      </c>
      <c r="F20" s="171">
        <f>ROUND(VALUE(SUBSTITUTE(実質収支比率等に係る経年分析!J$47,"▲","-")),2)</f>
        <v>11.48</v>
      </c>
    </row>
    <row r="21" spans="1:11">
      <c r="A21" s="171" t="s">
        <v>56</v>
      </c>
      <c r="B21" s="171">
        <f>IF(ISNUMBER(VALUE(SUBSTITUTE(実質収支比率等に係る経年分析!F$49,"▲","-"))),ROUND(VALUE(SUBSTITUTE(実質収支比率等に係る経年分析!F$49,"▲","-")),2),NA())</f>
        <v>-1.03</v>
      </c>
      <c r="C21" s="171">
        <f>IF(ISNUMBER(VALUE(SUBSTITUTE(実質収支比率等に係る経年分析!G$49,"▲","-"))),ROUND(VALUE(SUBSTITUTE(実質収支比率等に係る経年分析!G$49,"▲","-")),2),NA())</f>
        <v>0.9</v>
      </c>
      <c r="D21" s="171">
        <f>IF(ISNUMBER(VALUE(SUBSTITUTE(実質収支比率等に係る経年分析!H$49,"▲","-"))),ROUND(VALUE(SUBSTITUTE(実質収支比率等に係る経年分析!H$49,"▲","-")),2),NA())</f>
        <v>3.78</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7.34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奨学資金特別会計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c r="A31" s="172" t="str">
        <f>IF(連結実質赤字比率に係る赤字・黒字の構成分析!C$39="",NA(),連結実質赤字比率に係る赤字・黒字の構成分析!C$39)</f>
        <v>国民健康保険特別会計</v>
      </c>
      <c r="B31" s="172">
        <f>IF(ROUND(VALUE(SUBSTITUTE(連結実質赤字比率に係る赤字・黒字の構成分析!F$39,"▲", "-")), 2) &lt; 0, ABS(ROUND(VALUE(SUBSTITUTE(連結実質赤字比率に係る赤字・黒字の構成分析!F$39,"▲", "-")), 2)), NA())</f>
        <v>0.94</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1.35</v>
      </c>
    </row>
    <row r="33" spans="1:16">
      <c r="A33" s="172" t="str">
        <f>IF(連結実質赤字比率に係る赤字・黒字の構成分析!C$37="",NA(),連結実質赤字比率に係る赤字・黒字の構成分析!C$37)</f>
        <v>一般会計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4.18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4.9800000000000004</v>
      </c>
    </row>
    <row r="34" spans="1:16">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6.95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5.86</v>
      </c>
    </row>
    <row r="35" spans="1:16">
      <c r="A35" s="172" t="str">
        <f>IF(連結実質赤字比率に係る赤字・黒字の構成分析!C$35="",NA(),連結実質赤字比率に係る赤字・黒字の構成分析!C$35)</f>
        <v>下水道事業特別会計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v>
      </c>
      <c r="J35" s="172">
        <f>IF(ROUND(VALUE(SUBSTITUTE(連結実質赤字比率に係る赤字・黒字の構成分析!J$35,"▲", "-")), 2) &lt; 0, ABS(ROUND(VALUE(SUBSTITUTE(連結実質赤字比率に係る赤字・黒字の構成分析!J$35,"▲", "-")), 2)), NA())</f>
        <v>0.02</v>
      </c>
      <c r="K35" s="172" t="e">
        <f>IF(ROUND(VALUE(SUBSTITUTE(連結実質赤字比率に係る赤字・黒字の構成分析!J$35,"▲", "-")), 2) &gt;= 0, ABS(ROUND(VALUE(SUBSTITUTE(連結実質赤字比率に係る赤字・黒字の構成分析!J$35,"▲", "-")), 2)), NA())</f>
        <v>#N/A</v>
      </c>
    </row>
    <row r="36" spans="1:16">
      <c r="A36" s="172" t="str">
        <f>IF(連結実質赤字比率に係る赤字・黒字の構成分析!C$34="",NA(),連結実質赤字比率に係る赤字・黒字の構成分析!C$34)</f>
        <v>市立芦別病院事業会計</v>
      </c>
      <c r="B36" s="172">
        <f>IF(ROUND(VALUE(SUBSTITUTE(連結実質赤字比率に係る赤字・黒字の構成分析!F$34,"▲", "-")), 2) &lt; 0, ABS(ROUND(VALUE(SUBSTITUTE(連結実質赤字比率に係る赤字・黒字の構成分析!F$34,"▲", "-")), 2)), NA())</f>
        <v>3.27</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2.35</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2.4300000000000002</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0.68</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0.63</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1054</v>
      </c>
      <c r="E42" s="173"/>
      <c r="F42" s="173"/>
      <c r="G42" s="173">
        <f>'実質公債費比率（分子）の構造'!L$52</f>
        <v>1002</v>
      </c>
      <c r="H42" s="173"/>
      <c r="I42" s="173"/>
      <c r="J42" s="173">
        <f>'実質公債費比率（分子）の構造'!M$52</f>
        <v>1015</v>
      </c>
      <c r="K42" s="173"/>
      <c r="L42" s="173"/>
      <c r="M42" s="173">
        <f>'実質公債費比率（分子）の構造'!N$52</f>
        <v>972</v>
      </c>
      <c r="N42" s="173"/>
      <c r="O42" s="173"/>
      <c r="P42" s="173">
        <f>'実質公債費比率（分子）の構造'!O$52</f>
        <v>983</v>
      </c>
    </row>
    <row r="43" spans="1:16">
      <c r="A43" s="173" t="s">
        <v>64</v>
      </c>
      <c r="B43" s="173" t="str">
        <f>'実質公債費比率（分子）の構造'!K$51</f>
        <v>-</v>
      </c>
      <c r="C43" s="173"/>
      <c r="D43" s="173"/>
      <c r="E43" s="173">
        <f>'実質公債費比率（分子）の構造'!L$51</f>
        <v>0</v>
      </c>
      <c r="F43" s="173"/>
      <c r="G43" s="173"/>
      <c r="H43" s="173">
        <f>'実質公債費比率（分子）の構造'!M$51</f>
        <v>1</v>
      </c>
      <c r="I43" s="173"/>
      <c r="J43" s="173"/>
      <c r="K43" s="173">
        <f>'実質公債費比率（分子）の構造'!N$51</f>
        <v>0</v>
      </c>
      <c r="L43" s="173"/>
      <c r="M43" s="173"/>
      <c r="N43" s="173">
        <f>'実質公債費比率（分子）の構造'!O$51</f>
        <v>0</v>
      </c>
      <c r="O43" s="173"/>
      <c r="P43" s="173"/>
    </row>
    <row r="44" spans="1:16">
      <c r="A44" s="173" t="s">
        <v>65</v>
      </c>
      <c r="B44" s="173">
        <f>'実質公債費比率（分子）の構造'!K$50</f>
        <v>26</v>
      </c>
      <c r="C44" s="173"/>
      <c r="D44" s="173"/>
      <c r="E44" s="173">
        <f>'実質公債費比率（分子）の構造'!L$50</f>
        <v>24</v>
      </c>
      <c r="F44" s="173"/>
      <c r="G44" s="173"/>
      <c r="H44" s="173">
        <f>'実質公債費比率（分子）の構造'!M$50</f>
        <v>9</v>
      </c>
      <c r="I44" s="173"/>
      <c r="J44" s="173"/>
      <c r="K44" s="173">
        <f>'実質公債費比率（分子）の構造'!N$50</f>
        <v>9</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501</v>
      </c>
      <c r="C46" s="173"/>
      <c r="D46" s="173"/>
      <c r="E46" s="173">
        <f>'実質公債費比率（分子）の構造'!L$48</f>
        <v>400</v>
      </c>
      <c r="F46" s="173"/>
      <c r="G46" s="173"/>
      <c r="H46" s="173">
        <f>'実質公債費比率（分子）の構造'!M$48</f>
        <v>421</v>
      </c>
      <c r="I46" s="173"/>
      <c r="J46" s="173"/>
      <c r="K46" s="173">
        <f>'実質公債費比率（分子）の構造'!N$48</f>
        <v>412</v>
      </c>
      <c r="L46" s="173"/>
      <c r="M46" s="173"/>
      <c r="N46" s="173">
        <f>'実質公債費比率（分子）の構造'!O$48</f>
        <v>404</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881</v>
      </c>
      <c r="C49" s="173"/>
      <c r="D49" s="173"/>
      <c r="E49" s="173">
        <f>'実質公債費比率（分子）の構造'!L$45</f>
        <v>882</v>
      </c>
      <c r="F49" s="173"/>
      <c r="G49" s="173"/>
      <c r="H49" s="173">
        <f>'実質公債費比率（分子）の構造'!M$45</f>
        <v>870</v>
      </c>
      <c r="I49" s="173"/>
      <c r="J49" s="173"/>
      <c r="K49" s="173">
        <f>'実質公債費比率（分子）の構造'!N$45</f>
        <v>826</v>
      </c>
      <c r="L49" s="173"/>
      <c r="M49" s="173"/>
      <c r="N49" s="173">
        <f>'実質公債費比率（分子）の構造'!O$45</f>
        <v>876</v>
      </c>
      <c r="O49" s="173"/>
      <c r="P49" s="173"/>
    </row>
    <row r="50" spans="1:16">
      <c r="A50" s="173" t="s">
        <v>71</v>
      </c>
      <c r="B50" s="173" t="e">
        <f>NA()</f>
        <v>#N/A</v>
      </c>
      <c r="C50" s="173">
        <f>IF(ISNUMBER('実質公債費比率（分子）の構造'!K$53),'実質公債費比率（分子）の構造'!K$53,NA())</f>
        <v>354</v>
      </c>
      <c r="D50" s="173" t="e">
        <f>NA()</f>
        <v>#N/A</v>
      </c>
      <c r="E50" s="173" t="e">
        <f>NA()</f>
        <v>#N/A</v>
      </c>
      <c r="F50" s="173">
        <f>IF(ISNUMBER('実質公債費比率（分子）の構造'!L$53),'実質公債費比率（分子）の構造'!L$53,NA())</f>
        <v>304</v>
      </c>
      <c r="G50" s="173" t="e">
        <f>NA()</f>
        <v>#N/A</v>
      </c>
      <c r="H50" s="173" t="e">
        <f>NA()</f>
        <v>#N/A</v>
      </c>
      <c r="I50" s="173">
        <f>IF(ISNUMBER('実質公債費比率（分子）の構造'!M$53),'実質公債費比率（分子）の構造'!M$53,NA())</f>
        <v>286</v>
      </c>
      <c r="J50" s="173" t="e">
        <f>NA()</f>
        <v>#N/A</v>
      </c>
      <c r="K50" s="173" t="e">
        <f>NA()</f>
        <v>#N/A</v>
      </c>
      <c r="L50" s="173">
        <f>IF(ISNUMBER('実質公債費比率（分子）の構造'!N$53),'実質公債費比率（分子）の構造'!N$53,NA())</f>
        <v>275</v>
      </c>
      <c r="M50" s="173" t="e">
        <f>NA()</f>
        <v>#N/A</v>
      </c>
      <c r="N50" s="173" t="e">
        <f>NA()</f>
        <v>#N/A</v>
      </c>
      <c r="O50" s="173">
        <f>IF(ISNUMBER('実質公債費比率（分子）の構造'!O$53),'実質公債費比率（分子）の構造'!O$53,NA())</f>
        <v>297</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8596</v>
      </c>
      <c r="E56" s="172"/>
      <c r="F56" s="172"/>
      <c r="G56" s="172">
        <f>'将来負担比率（分子）の構造'!J$52</f>
        <v>8388</v>
      </c>
      <c r="H56" s="172"/>
      <c r="I56" s="172"/>
      <c r="J56" s="172">
        <f>'将来負担比率（分子）の構造'!K$52</f>
        <v>8427</v>
      </c>
      <c r="K56" s="172"/>
      <c r="L56" s="172"/>
      <c r="M56" s="172">
        <f>'将来負担比率（分子）の構造'!L$52</f>
        <v>8052</v>
      </c>
      <c r="N56" s="172"/>
      <c r="O56" s="172"/>
      <c r="P56" s="172">
        <f>'将来負担比率（分子）の構造'!M$52</f>
        <v>7800</v>
      </c>
    </row>
    <row r="57" spans="1:16">
      <c r="A57" s="172" t="s">
        <v>42</v>
      </c>
      <c r="B57" s="172"/>
      <c r="C57" s="172"/>
      <c r="D57" s="172">
        <f>'将来負担比率（分子）の構造'!I$51</f>
        <v>2054</v>
      </c>
      <c r="E57" s="172"/>
      <c r="F57" s="172"/>
      <c r="G57" s="172">
        <f>'将来負担比率（分子）の構造'!J$51</f>
        <v>2000</v>
      </c>
      <c r="H57" s="172"/>
      <c r="I57" s="172"/>
      <c r="J57" s="172">
        <f>'将来負担比率（分子）の構造'!K$51</f>
        <v>1864</v>
      </c>
      <c r="K57" s="172"/>
      <c r="L57" s="172"/>
      <c r="M57" s="172">
        <f>'将来負担比率（分子）の構造'!L$51</f>
        <v>1740</v>
      </c>
      <c r="N57" s="172"/>
      <c r="O57" s="172"/>
      <c r="P57" s="172">
        <f>'将来負担比率（分子）の構造'!M$51</f>
        <v>1654</v>
      </c>
    </row>
    <row r="58" spans="1:16">
      <c r="A58" s="172" t="s">
        <v>41</v>
      </c>
      <c r="B58" s="172"/>
      <c r="C58" s="172"/>
      <c r="D58" s="172">
        <f>'将来負担比率（分子）の構造'!I$50</f>
        <v>2296</v>
      </c>
      <c r="E58" s="172"/>
      <c r="F58" s="172"/>
      <c r="G58" s="172">
        <f>'将来負担比率（分子）の構造'!J$50</f>
        <v>1883</v>
      </c>
      <c r="H58" s="172"/>
      <c r="I58" s="172"/>
      <c r="J58" s="172">
        <f>'将来負担比率（分子）の構造'!K$50</f>
        <v>1858</v>
      </c>
      <c r="K58" s="172"/>
      <c r="L58" s="172"/>
      <c r="M58" s="172">
        <f>'将来負担比率（分子）の構造'!L$50</f>
        <v>2001</v>
      </c>
      <c r="N58" s="172"/>
      <c r="O58" s="172"/>
      <c r="P58" s="172">
        <f>'将来負担比率（分子）の構造'!M$50</f>
        <v>2649</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2306</v>
      </c>
      <c r="C62" s="172"/>
      <c r="D62" s="172"/>
      <c r="E62" s="172">
        <f>'将来負担比率（分子）の構造'!J$45</f>
        <v>2098</v>
      </c>
      <c r="F62" s="172"/>
      <c r="G62" s="172"/>
      <c r="H62" s="172">
        <f>'将来負担比率（分子）の構造'!K$45</f>
        <v>2031</v>
      </c>
      <c r="I62" s="172"/>
      <c r="J62" s="172"/>
      <c r="K62" s="172">
        <f>'将来負担比率（分子）の構造'!L$45</f>
        <v>2006</v>
      </c>
      <c r="L62" s="172"/>
      <c r="M62" s="172"/>
      <c r="N62" s="172">
        <f>'将来負担比率（分子）の構造'!M$45</f>
        <v>1959</v>
      </c>
      <c r="O62" s="172"/>
      <c r="P62" s="172"/>
    </row>
    <row r="63" spans="1:16">
      <c r="A63" s="172" t="s">
        <v>34</v>
      </c>
      <c r="B63" s="172">
        <f>'将来負担比率（分子）の構造'!I$44</f>
        <v>111</v>
      </c>
      <c r="C63" s="172"/>
      <c r="D63" s="172"/>
      <c r="E63" s="172">
        <f>'将来負担比率（分子）の構造'!J$44</f>
        <v>109</v>
      </c>
      <c r="F63" s="172"/>
      <c r="G63" s="172"/>
      <c r="H63" s="172">
        <f>'将来負担比率（分子）の構造'!K$44</f>
        <v>106</v>
      </c>
      <c r="I63" s="172"/>
      <c r="J63" s="172"/>
      <c r="K63" s="172">
        <f>'将来負担比率（分子）の構造'!L$44</f>
        <v>100</v>
      </c>
      <c r="L63" s="172"/>
      <c r="M63" s="172"/>
      <c r="N63" s="172">
        <f>'将来負担比率（分子）の構造'!M$44</f>
        <v>94</v>
      </c>
      <c r="O63" s="172"/>
      <c r="P63" s="172"/>
    </row>
    <row r="64" spans="1:16">
      <c r="A64" s="172" t="s">
        <v>33</v>
      </c>
      <c r="B64" s="172">
        <f>'将来負担比率（分子）の構造'!I$43</f>
        <v>4014</v>
      </c>
      <c r="C64" s="172"/>
      <c r="D64" s="172"/>
      <c r="E64" s="172">
        <f>'将来負担比率（分子）の構造'!J$43</f>
        <v>3614</v>
      </c>
      <c r="F64" s="172"/>
      <c r="G64" s="172"/>
      <c r="H64" s="172">
        <f>'将来負担比率（分子）の構造'!K$43</f>
        <v>3281</v>
      </c>
      <c r="I64" s="172"/>
      <c r="J64" s="172"/>
      <c r="K64" s="172">
        <f>'将来負担比率（分子）の構造'!L$43</f>
        <v>3058</v>
      </c>
      <c r="L64" s="172"/>
      <c r="M64" s="172"/>
      <c r="N64" s="172">
        <f>'将来負担比率（分子）の構造'!M$43</f>
        <v>2789</v>
      </c>
      <c r="O64" s="172"/>
      <c r="P64" s="172"/>
    </row>
    <row r="65" spans="1:16">
      <c r="A65" s="172" t="s">
        <v>32</v>
      </c>
      <c r="B65" s="172">
        <f>'将来負担比率（分子）の構造'!I$42</f>
        <v>1526</v>
      </c>
      <c r="C65" s="172"/>
      <c r="D65" s="172"/>
      <c r="E65" s="172">
        <f>'将来負担比率（分子）の構造'!J$42</f>
        <v>1385</v>
      </c>
      <c r="F65" s="172"/>
      <c r="G65" s="172"/>
      <c r="H65" s="172">
        <f>'将来負担比率（分子）の構造'!K$42</f>
        <v>1207</v>
      </c>
      <c r="I65" s="172"/>
      <c r="J65" s="172"/>
      <c r="K65" s="172">
        <f>'将来負担比率（分子）の構造'!L$42</f>
        <v>1016</v>
      </c>
      <c r="L65" s="172"/>
      <c r="M65" s="172"/>
      <c r="N65" s="172">
        <f>'将来負担比率（分子）の構造'!M$42</f>
        <v>845</v>
      </c>
      <c r="O65" s="172"/>
      <c r="P65" s="172"/>
    </row>
    <row r="66" spans="1:16">
      <c r="A66" s="172" t="s">
        <v>31</v>
      </c>
      <c r="B66" s="172">
        <f>'将来負担比率（分子）の構造'!I$41</f>
        <v>9925</v>
      </c>
      <c r="C66" s="172"/>
      <c r="D66" s="172"/>
      <c r="E66" s="172">
        <f>'将来負担比率（分子）の構造'!J$41</f>
        <v>9970</v>
      </c>
      <c r="F66" s="172"/>
      <c r="G66" s="172"/>
      <c r="H66" s="172">
        <f>'将来負担比率（分子）の構造'!K$41</f>
        <v>10336</v>
      </c>
      <c r="I66" s="172"/>
      <c r="J66" s="172"/>
      <c r="K66" s="172">
        <f>'将来負担比率（分子）の構造'!L$41</f>
        <v>10420</v>
      </c>
      <c r="L66" s="172"/>
      <c r="M66" s="172"/>
      <c r="N66" s="172">
        <f>'将来負担比率（分子）の構造'!M$41</f>
        <v>10707</v>
      </c>
      <c r="O66" s="172"/>
      <c r="P66" s="172"/>
    </row>
    <row r="67" spans="1:16">
      <c r="A67" s="172" t="s">
        <v>75</v>
      </c>
      <c r="B67" s="172" t="e">
        <f>NA()</f>
        <v>#N/A</v>
      </c>
      <c r="C67" s="172">
        <f>IF(ISNUMBER('将来負担比率（分子）の構造'!I$53), IF('将来負担比率（分子）の構造'!I$53 &lt; 0, 0, '将来負担比率（分子）の構造'!I$53), NA())</f>
        <v>4936</v>
      </c>
      <c r="D67" s="172" t="e">
        <f>NA()</f>
        <v>#N/A</v>
      </c>
      <c r="E67" s="172" t="e">
        <f>NA()</f>
        <v>#N/A</v>
      </c>
      <c r="F67" s="172">
        <f>IF(ISNUMBER('将来負担比率（分子）の構造'!J$53), IF('将来負担比率（分子）の構造'!J$53 &lt; 0, 0, '将来負担比率（分子）の構造'!J$53), NA())</f>
        <v>4904</v>
      </c>
      <c r="G67" s="172" t="e">
        <f>NA()</f>
        <v>#N/A</v>
      </c>
      <c r="H67" s="172" t="e">
        <f>NA()</f>
        <v>#N/A</v>
      </c>
      <c r="I67" s="172">
        <f>IF(ISNUMBER('将来負担比率（分子）の構造'!K$53), IF('将来負担比率（分子）の構造'!K$53 &lt; 0, 0, '将来負担比率（分子）の構造'!K$53), NA())</f>
        <v>4814</v>
      </c>
      <c r="J67" s="172" t="e">
        <f>NA()</f>
        <v>#N/A</v>
      </c>
      <c r="K67" s="172" t="e">
        <f>NA()</f>
        <v>#N/A</v>
      </c>
      <c r="L67" s="172">
        <f>IF(ISNUMBER('将来負担比率（分子）の構造'!L$53), IF('将来負担比率（分子）の構造'!L$53 &lt; 0, 0, '将来負担比率（分子）の構造'!L$53), NA())</f>
        <v>4809</v>
      </c>
      <c r="M67" s="172" t="e">
        <f>NA()</f>
        <v>#N/A</v>
      </c>
      <c r="N67" s="172" t="e">
        <f>NA()</f>
        <v>#N/A</v>
      </c>
      <c r="O67" s="172">
        <f>IF(ISNUMBER('将来負担比率（分子）の構造'!M$53), IF('将来負担比率（分子）の構造'!M$53 &lt; 0, 0, '将来負担比率（分子）の構造'!M$53), NA())</f>
        <v>4292</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481</v>
      </c>
      <c r="C72" s="176">
        <f>基金残高に係る経年分析!G55</f>
        <v>481</v>
      </c>
      <c r="D72" s="176">
        <f>基金残高に係る経年分析!H55</f>
        <v>739</v>
      </c>
    </row>
    <row r="73" spans="1:16">
      <c r="A73" s="175" t="s">
        <v>78</v>
      </c>
      <c r="B73" s="176">
        <f>基金残高に係る経年分析!F56</f>
        <v>57</v>
      </c>
      <c r="C73" s="176">
        <f>基金残高に係る経年分析!G56</f>
        <v>183</v>
      </c>
      <c r="D73" s="176">
        <f>基金残高に係る経年分析!H56</f>
        <v>249</v>
      </c>
    </row>
    <row r="74" spans="1:16">
      <c r="A74" s="175" t="s">
        <v>79</v>
      </c>
      <c r="B74" s="176">
        <f>基金残高に係る経年分析!F57</f>
        <v>905</v>
      </c>
      <c r="C74" s="176">
        <f>基金残高に係る経年分析!G57</f>
        <v>868</v>
      </c>
      <c r="D74" s="176">
        <f>基金残高に係る経年分析!H57</f>
        <v>1094</v>
      </c>
    </row>
  </sheetData>
  <sheetProtection algorithmName="SHA-512" hashValue="aL5Roshzx2bvvs99JOMbxHMHGBuJOBBN5FPaoThsEII0RDPCAWSqCTTSulgUi94UZfxf9dynfMpgHlBlqQ/H2A==" saltValue="vadcG/nLjpYBz17xbc09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219</v>
      </c>
      <c r="DI1" s="642"/>
      <c r="DJ1" s="642"/>
      <c r="DK1" s="642"/>
      <c r="DL1" s="642"/>
      <c r="DM1" s="642"/>
      <c r="DN1" s="643"/>
      <c r="DO1" s="212"/>
      <c r="DP1" s="641" t="s">
        <v>220</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222</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223</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225</v>
      </c>
      <c r="S4" s="645"/>
      <c r="T4" s="645"/>
      <c r="U4" s="645"/>
      <c r="V4" s="645"/>
      <c r="W4" s="645"/>
      <c r="X4" s="645"/>
      <c r="Y4" s="646"/>
      <c r="Z4" s="644" t="s">
        <v>226</v>
      </c>
      <c r="AA4" s="645"/>
      <c r="AB4" s="645"/>
      <c r="AC4" s="646"/>
      <c r="AD4" s="644" t="s">
        <v>227</v>
      </c>
      <c r="AE4" s="645"/>
      <c r="AF4" s="645"/>
      <c r="AG4" s="645"/>
      <c r="AH4" s="645"/>
      <c r="AI4" s="645"/>
      <c r="AJ4" s="645"/>
      <c r="AK4" s="646"/>
      <c r="AL4" s="644" t="s">
        <v>226</v>
      </c>
      <c r="AM4" s="645"/>
      <c r="AN4" s="645"/>
      <c r="AO4" s="646"/>
      <c r="AP4" s="650" t="s">
        <v>228</v>
      </c>
      <c r="AQ4" s="650"/>
      <c r="AR4" s="650"/>
      <c r="AS4" s="650"/>
      <c r="AT4" s="650"/>
      <c r="AU4" s="650"/>
      <c r="AV4" s="650"/>
      <c r="AW4" s="650"/>
      <c r="AX4" s="650"/>
      <c r="AY4" s="650"/>
      <c r="AZ4" s="650"/>
      <c r="BA4" s="650"/>
      <c r="BB4" s="650"/>
      <c r="BC4" s="650"/>
      <c r="BD4" s="650"/>
      <c r="BE4" s="650"/>
      <c r="BF4" s="650"/>
      <c r="BG4" s="650" t="s">
        <v>229</v>
      </c>
      <c r="BH4" s="650"/>
      <c r="BI4" s="650"/>
      <c r="BJ4" s="650"/>
      <c r="BK4" s="650"/>
      <c r="BL4" s="650"/>
      <c r="BM4" s="650"/>
      <c r="BN4" s="650"/>
      <c r="BO4" s="650" t="s">
        <v>226</v>
      </c>
      <c r="BP4" s="650"/>
      <c r="BQ4" s="650"/>
      <c r="BR4" s="650"/>
      <c r="BS4" s="650" t="s">
        <v>230</v>
      </c>
      <c r="BT4" s="650"/>
      <c r="BU4" s="650"/>
      <c r="BV4" s="650"/>
      <c r="BW4" s="650"/>
      <c r="BX4" s="650"/>
      <c r="BY4" s="650"/>
      <c r="BZ4" s="650"/>
      <c r="CA4" s="650"/>
      <c r="CB4" s="650"/>
      <c r="CD4" s="647" t="s">
        <v>231</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232</v>
      </c>
      <c r="C5" s="652"/>
      <c r="D5" s="652"/>
      <c r="E5" s="652"/>
      <c r="F5" s="652"/>
      <c r="G5" s="652"/>
      <c r="H5" s="652"/>
      <c r="I5" s="652"/>
      <c r="J5" s="652"/>
      <c r="K5" s="652"/>
      <c r="L5" s="652"/>
      <c r="M5" s="652"/>
      <c r="N5" s="652"/>
      <c r="O5" s="652"/>
      <c r="P5" s="652"/>
      <c r="Q5" s="653"/>
      <c r="R5" s="654">
        <v>1366569</v>
      </c>
      <c r="S5" s="655"/>
      <c r="T5" s="655"/>
      <c r="U5" s="655"/>
      <c r="V5" s="655"/>
      <c r="W5" s="655"/>
      <c r="X5" s="655"/>
      <c r="Y5" s="656"/>
      <c r="Z5" s="657">
        <v>11.1</v>
      </c>
      <c r="AA5" s="657"/>
      <c r="AB5" s="657"/>
      <c r="AC5" s="657"/>
      <c r="AD5" s="658">
        <v>1313956</v>
      </c>
      <c r="AE5" s="658"/>
      <c r="AF5" s="658"/>
      <c r="AG5" s="658"/>
      <c r="AH5" s="658"/>
      <c r="AI5" s="658"/>
      <c r="AJ5" s="658"/>
      <c r="AK5" s="658"/>
      <c r="AL5" s="659">
        <v>20.8</v>
      </c>
      <c r="AM5" s="660"/>
      <c r="AN5" s="660"/>
      <c r="AO5" s="661"/>
      <c r="AP5" s="651" t="s">
        <v>233</v>
      </c>
      <c r="AQ5" s="652"/>
      <c r="AR5" s="652"/>
      <c r="AS5" s="652"/>
      <c r="AT5" s="652"/>
      <c r="AU5" s="652"/>
      <c r="AV5" s="652"/>
      <c r="AW5" s="652"/>
      <c r="AX5" s="652"/>
      <c r="AY5" s="652"/>
      <c r="AZ5" s="652"/>
      <c r="BA5" s="652"/>
      <c r="BB5" s="652"/>
      <c r="BC5" s="652"/>
      <c r="BD5" s="652"/>
      <c r="BE5" s="652"/>
      <c r="BF5" s="653"/>
      <c r="BG5" s="665">
        <v>1300013</v>
      </c>
      <c r="BH5" s="666"/>
      <c r="BI5" s="666"/>
      <c r="BJ5" s="666"/>
      <c r="BK5" s="666"/>
      <c r="BL5" s="666"/>
      <c r="BM5" s="666"/>
      <c r="BN5" s="667"/>
      <c r="BO5" s="668">
        <v>95.1</v>
      </c>
      <c r="BP5" s="668"/>
      <c r="BQ5" s="668"/>
      <c r="BR5" s="668"/>
      <c r="BS5" s="669">
        <v>33688</v>
      </c>
      <c r="BT5" s="669"/>
      <c r="BU5" s="669"/>
      <c r="BV5" s="669"/>
      <c r="BW5" s="669"/>
      <c r="BX5" s="669"/>
      <c r="BY5" s="669"/>
      <c r="BZ5" s="669"/>
      <c r="CA5" s="669"/>
      <c r="CB5" s="673"/>
      <c r="CD5" s="647" t="s">
        <v>228</v>
      </c>
      <c r="CE5" s="648"/>
      <c r="CF5" s="648"/>
      <c r="CG5" s="648"/>
      <c r="CH5" s="648"/>
      <c r="CI5" s="648"/>
      <c r="CJ5" s="648"/>
      <c r="CK5" s="648"/>
      <c r="CL5" s="648"/>
      <c r="CM5" s="648"/>
      <c r="CN5" s="648"/>
      <c r="CO5" s="648"/>
      <c r="CP5" s="648"/>
      <c r="CQ5" s="649"/>
      <c r="CR5" s="647" t="s">
        <v>234</v>
      </c>
      <c r="CS5" s="648"/>
      <c r="CT5" s="648"/>
      <c r="CU5" s="648"/>
      <c r="CV5" s="648"/>
      <c r="CW5" s="648"/>
      <c r="CX5" s="648"/>
      <c r="CY5" s="649"/>
      <c r="CZ5" s="647" t="s">
        <v>226</v>
      </c>
      <c r="DA5" s="648"/>
      <c r="DB5" s="648"/>
      <c r="DC5" s="649"/>
      <c r="DD5" s="647" t="s">
        <v>235</v>
      </c>
      <c r="DE5" s="648"/>
      <c r="DF5" s="648"/>
      <c r="DG5" s="648"/>
      <c r="DH5" s="648"/>
      <c r="DI5" s="648"/>
      <c r="DJ5" s="648"/>
      <c r="DK5" s="648"/>
      <c r="DL5" s="648"/>
      <c r="DM5" s="648"/>
      <c r="DN5" s="648"/>
      <c r="DO5" s="648"/>
      <c r="DP5" s="649"/>
      <c r="DQ5" s="647" t="s">
        <v>236</v>
      </c>
      <c r="DR5" s="648"/>
      <c r="DS5" s="648"/>
      <c r="DT5" s="648"/>
      <c r="DU5" s="648"/>
      <c r="DV5" s="648"/>
      <c r="DW5" s="648"/>
      <c r="DX5" s="648"/>
      <c r="DY5" s="648"/>
      <c r="DZ5" s="648"/>
      <c r="EA5" s="648"/>
      <c r="EB5" s="648"/>
      <c r="EC5" s="649"/>
    </row>
    <row r="6" spans="2:143" ht="11.25" customHeight="1">
      <c r="B6" s="662" t="s">
        <v>237</v>
      </c>
      <c r="C6" s="663"/>
      <c r="D6" s="663"/>
      <c r="E6" s="663"/>
      <c r="F6" s="663"/>
      <c r="G6" s="663"/>
      <c r="H6" s="663"/>
      <c r="I6" s="663"/>
      <c r="J6" s="663"/>
      <c r="K6" s="663"/>
      <c r="L6" s="663"/>
      <c r="M6" s="663"/>
      <c r="N6" s="663"/>
      <c r="O6" s="663"/>
      <c r="P6" s="663"/>
      <c r="Q6" s="664"/>
      <c r="R6" s="665">
        <v>118197</v>
      </c>
      <c r="S6" s="666"/>
      <c r="T6" s="666"/>
      <c r="U6" s="666"/>
      <c r="V6" s="666"/>
      <c r="W6" s="666"/>
      <c r="X6" s="666"/>
      <c r="Y6" s="667"/>
      <c r="Z6" s="668">
        <v>1</v>
      </c>
      <c r="AA6" s="668"/>
      <c r="AB6" s="668"/>
      <c r="AC6" s="668"/>
      <c r="AD6" s="669">
        <v>118197</v>
      </c>
      <c r="AE6" s="669"/>
      <c r="AF6" s="669"/>
      <c r="AG6" s="669"/>
      <c r="AH6" s="669"/>
      <c r="AI6" s="669"/>
      <c r="AJ6" s="669"/>
      <c r="AK6" s="669"/>
      <c r="AL6" s="670">
        <v>1.9</v>
      </c>
      <c r="AM6" s="671"/>
      <c r="AN6" s="671"/>
      <c r="AO6" s="672"/>
      <c r="AP6" s="662" t="s">
        <v>238</v>
      </c>
      <c r="AQ6" s="663"/>
      <c r="AR6" s="663"/>
      <c r="AS6" s="663"/>
      <c r="AT6" s="663"/>
      <c r="AU6" s="663"/>
      <c r="AV6" s="663"/>
      <c r="AW6" s="663"/>
      <c r="AX6" s="663"/>
      <c r="AY6" s="663"/>
      <c r="AZ6" s="663"/>
      <c r="BA6" s="663"/>
      <c r="BB6" s="663"/>
      <c r="BC6" s="663"/>
      <c r="BD6" s="663"/>
      <c r="BE6" s="663"/>
      <c r="BF6" s="664"/>
      <c r="BG6" s="665">
        <v>1300013</v>
      </c>
      <c r="BH6" s="666"/>
      <c r="BI6" s="666"/>
      <c r="BJ6" s="666"/>
      <c r="BK6" s="666"/>
      <c r="BL6" s="666"/>
      <c r="BM6" s="666"/>
      <c r="BN6" s="667"/>
      <c r="BO6" s="668">
        <v>95.1</v>
      </c>
      <c r="BP6" s="668"/>
      <c r="BQ6" s="668"/>
      <c r="BR6" s="668"/>
      <c r="BS6" s="669">
        <v>33688</v>
      </c>
      <c r="BT6" s="669"/>
      <c r="BU6" s="669"/>
      <c r="BV6" s="669"/>
      <c r="BW6" s="669"/>
      <c r="BX6" s="669"/>
      <c r="BY6" s="669"/>
      <c r="BZ6" s="669"/>
      <c r="CA6" s="669"/>
      <c r="CB6" s="673"/>
      <c r="CD6" s="676" t="s">
        <v>239</v>
      </c>
      <c r="CE6" s="677"/>
      <c r="CF6" s="677"/>
      <c r="CG6" s="677"/>
      <c r="CH6" s="677"/>
      <c r="CI6" s="677"/>
      <c r="CJ6" s="677"/>
      <c r="CK6" s="677"/>
      <c r="CL6" s="677"/>
      <c r="CM6" s="677"/>
      <c r="CN6" s="677"/>
      <c r="CO6" s="677"/>
      <c r="CP6" s="677"/>
      <c r="CQ6" s="678"/>
      <c r="CR6" s="665">
        <v>99557</v>
      </c>
      <c r="CS6" s="666"/>
      <c r="CT6" s="666"/>
      <c r="CU6" s="666"/>
      <c r="CV6" s="666"/>
      <c r="CW6" s="666"/>
      <c r="CX6" s="666"/>
      <c r="CY6" s="667"/>
      <c r="CZ6" s="659">
        <v>0.8</v>
      </c>
      <c r="DA6" s="660"/>
      <c r="DB6" s="660"/>
      <c r="DC6" s="679"/>
      <c r="DD6" s="674" t="s">
        <v>129</v>
      </c>
      <c r="DE6" s="666"/>
      <c r="DF6" s="666"/>
      <c r="DG6" s="666"/>
      <c r="DH6" s="666"/>
      <c r="DI6" s="666"/>
      <c r="DJ6" s="666"/>
      <c r="DK6" s="666"/>
      <c r="DL6" s="666"/>
      <c r="DM6" s="666"/>
      <c r="DN6" s="666"/>
      <c r="DO6" s="666"/>
      <c r="DP6" s="667"/>
      <c r="DQ6" s="674">
        <v>99557</v>
      </c>
      <c r="DR6" s="666"/>
      <c r="DS6" s="666"/>
      <c r="DT6" s="666"/>
      <c r="DU6" s="666"/>
      <c r="DV6" s="666"/>
      <c r="DW6" s="666"/>
      <c r="DX6" s="666"/>
      <c r="DY6" s="666"/>
      <c r="DZ6" s="666"/>
      <c r="EA6" s="666"/>
      <c r="EB6" s="666"/>
      <c r="EC6" s="675"/>
    </row>
    <row r="7" spans="2:143" ht="11.25" customHeight="1">
      <c r="B7" s="662" t="s">
        <v>240</v>
      </c>
      <c r="C7" s="663"/>
      <c r="D7" s="663"/>
      <c r="E7" s="663"/>
      <c r="F7" s="663"/>
      <c r="G7" s="663"/>
      <c r="H7" s="663"/>
      <c r="I7" s="663"/>
      <c r="J7" s="663"/>
      <c r="K7" s="663"/>
      <c r="L7" s="663"/>
      <c r="M7" s="663"/>
      <c r="N7" s="663"/>
      <c r="O7" s="663"/>
      <c r="P7" s="663"/>
      <c r="Q7" s="664"/>
      <c r="R7" s="665">
        <v>656</v>
      </c>
      <c r="S7" s="666"/>
      <c r="T7" s="666"/>
      <c r="U7" s="666"/>
      <c r="V7" s="666"/>
      <c r="W7" s="666"/>
      <c r="X7" s="666"/>
      <c r="Y7" s="667"/>
      <c r="Z7" s="668">
        <v>0</v>
      </c>
      <c r="AA7" s="668"/>
      <c r="AB7" s="668"/>
      <c r="AC7" s="668"/>
      <c r="AD7" s="669">
        <v>656</v>
      </c>
      <c r="AE7" s="669"/>
      <c r="AF7" s="669"/>
      <c r="AG7" s="669"/>
      <c r="AH7" s="669"/>
      <c r="AI7" s="669"/>
      <c r="AJ7" s="669"/>
      <c r="AK7" s="669"/>
      <c r="AL7" s="670">
        <v>0</v>
      </c>
      <c r="AM7" s="671"/>
      <c r="AN7" s="671"/>
      <c r="AO7" s="672"/>
      <c r="AP7" s="662" t="s">
        <v>241</v>
      </c>
      <c r="AQ7" s="663"/>
      <c r="AR7" s="663"/>
      <c r="AS7" s="663"/>
      <c r="AT7" s="663"/>
      <c r="AU7" s="663"/>
      <c r="AV7" s="663"/>
      <c r="AW7" s="663"/>
      <c r="AX7" s="663"/>
      <c r="AY7" s="663"/>
      <c r="AZ7" s="663"/>
      <c r="BA7" s="663"/>
      <c r="BB7" s="663"/>
      <c r="BC7" s="663"/>
      <c r="BD7" s="663"/>
      <c r="BE7" s="663"/>
      <c r="BF7" s="664"/>
      <c r="BG7" s="665">
        <v>466278</v>
      </c>
      <c r="BH7" s="666"/>
      <c r="BI7" s="666"/>
      <c r="BJ7" s="666"/>
      <c r="BK7" s="666"/>
      <c r="BL7" s="666"/>
      <c r="BM7" s="666"/>
      <c r="BN7" s="667"/>
      <c r="BO7" s="668">
        <v>34.1</v>
      </c>
      <c r="BP7" s="668"/>
      <c r="BQ7" s="668"/>
      <c r="BR7" s="668"/>
      <c r="BS7" s="669">
        <v>12862</v>
      </c>
      <c r="BT7" s="669"/>
      <c r="BU7" s="669"/>
      <c r="BV7" s="669"/>
      <c r="BW7" s="669"/>
      <c r="BX7" s="669"/>
      <c r="BY7" s="669"/>
      <c r="BZ7" s="669"/>
      <c r="CA7" s="669"/>
      <c r="CB7" s="673"/>
      <c r="CD7" s="680" t="s">
        <v>242</v>
      </c>
      <c r="CE7" s="681"/>
      <c r="CF7" s="681"/>
      <c r="CG7" s="681"/>
      <c r="CH7" s="681"/>
      <c r="CI7" s="681"/>
      <c r="CJ7" s="681"/>
      <c r="CK7" s="681"/>
      <c r="CL7" s="681"/>
      <c r="CM7" s="681"/>
      <c r="CN7" s="681"/>
      <c r="CO7" s="681"/>
      <c r="CP7" s="681"/>
      <c r="CQ7" s="682"/>
      <c r="CR7" s="665">
        <v>2248740</v>
      </c>
      <c r="CS7" s="666"/>
      <c r="CT7" s="666"/>
      <c r="CU7" s="666"/>
      <c r="CV7" s="666"/>
      <c r="CW7" s="666"/>
      <c r="CX7" s="666"/>
      <c r="CY7" s="667"/>
      <c r="CZ7" s="668">
        <v>19</v>
      </c>
      <c r="DA7" s="668"/>
      <c r="DB7" s="668"/>
      <c r="DC7" s="668"/>
      <c r="DD7" s="674">
        <v>65811</v>
      </c>
      <c r="DE7" s="666"/>
      <c r="DF7" s="666"/>
      <c r="DG7" s="666"/>
      <c r="DH7" s="666"/>
      <c r="DI7" s="666"/>
      <c r="DJ7" s="666"/>
      <c r="DK7" s="666"/>
      <c r="DL7" s="666"/>
      <c r="DM7" s="666"/>
      <c r="DN7" s="666"/>
      <c r="DO7" s="666"/>
      <c r="DP7" s="667"/>
      <c r="DQ7" s="674">
        <v>1395661</v>
      </c>
      <c r="DR7" s="666"/>
      <c r="DS7" s="666"/>
      <c r="DT7" s="666"/>
      <c r="DU7" s="666"/>
      <c r="DV7" s="666"/>
      <c r="DW7" s="666"/>
      <c r="DX7" s="666"/>
      <c r="DY7" s="666"/>
      <c r="DZ7" s="666"/>
      <c r="EA7" s="666"/>
      <c r="EB7" s="666"/>
      <c r="EC7" s="675"/>
    </row>
    <row r="8" spans="2:143" ht="11.25" customHeight="1">
      <c r="B8" s="662" t="s">
        <v>243</v>
      </c>
      <c r="C8" s="663"/>
      <c r="D8" s="663"/>
      <c r="E8" s="663"/>
      <c r="F8" s="663"/>
      <c r="G8" s="663"/>
      <c r="H8" s="663"/>
      <c r="I8" s="663"/>
      <c r="J8" s="663"/>
      <c r="K8" s="663"/>
      <c r="L8" s="663"/>
      <c r="M8" s="663"/>
      <c r="N8" s="663"/>
      <c r="O8" s="663"/>
      <c r="P8" s="663"/>
      <c r="Q8" s="664"/>
      <c r="R8" s="665">
        <v>3345</v>
      </c>
      <c r="S8" s="666"/>
      <c r="T8" s="666"/>
      <c r="U8" s="666"/>
      <c r="V8" s="666"/>
      <c r="W8" s="666"/>
      <c r="X8" s="666"/>
      <c r="Y8" s="667"/>
      <c r="Z8" s="668">
        <v>0</v>
      </c>
      <c r="AA8" s="668"/>
      <c r="AB8" s="668"/>
      <c r="AC8" s="668"/>
      <c r="AD8" s="669">
        <v>3345</v>
      </c>
      <c r="AE8" s="669"/>
      <c r="AF8" s="669"/>
      <c r="AG8" s="669"/>
      <c r="AH8" s="669"/>
      <c r="AI8" s="669"/>
      <c r="AJ8" s="669"/>
      <c r="AK8" s="669"/>
      <c r="AL8" s="670">
        <v>0.1</v>
      </c>
      <c r="AM8" s="671"/>
      <c r="AN8" s="671"/>
      <c r="AO8" s="672"/>
      <c r="AP8" s="662" t="s">
        <v>244</v>
      </c>
      <c r="AQ8" s="663"/>
      <c r="AR8" s="663"/>
      <c r="AS8" s="663"/>
      <c r="AT8" s="663"/>
      <c r="AU8" s="663"/>
      <c r="AV8" s="663"/>
      <c r="AW8" s="663"/>
      <c r="AX8" s="663"/>
      <c r="AY8" s="663"/>
      <c r="AZ8" s="663"/>
      <c r="BA8" s="663"/>
      <c r="BB8" s="663"/>
      <c r="BC8" s="663"/>
      <c r="BD8" s="663"/>
      <c r="BE8" s="663"/>
      <c r="BF8" s="664"/>
      <c r="BG8" s="665">
        <v>19971</v>
      </c>
      <c r="BH8" s="666"/>
      <c r="BI8" s="666"/>
      <c r="BJ8" s="666"/>
      <c r="BK8" s="666"/>
      <c r="BL8" s="666"/>
      <c r="BM8" s="666"/>
      <c r="BN8" s="667"/>
      <c r="BO8" s="668">
        <v>1.5</v>
      </c>
      <c r="BP8" s="668"/>
      <c r="BQ8" s="668"/>
      <c r="BR8" s="668"/>
      <c r="BS8" s="669" t="s">
        <v>129</v>
      </c>
      <c r="BT8" s="669"/>
      <c r="BU8" s="669"/>
      <c r="BV8" s="669"/>
      <c r="BW8" s="669"/>
      <c r="BX8" s="669"/>
      <c r="BY8" s="669"/>
      <c r="BZ8" s="669"/>
      <c r="CA8" s="669"/>
      <c r="CB8" s="673"/>
      <c r="CD8" s="680" t="s">
        <v>245</v>
      </c>
      <c r="CE8" s="681"/>
      <c r="CF8" s="681"/>
      <c r="CG8" s="681"/>
      <c r="CH8" s="681"/>
      <c r="CI8" s="681"/>
      <c r="CJ8" s="681"/>
      <c r="CK8" s="681"/>
      <c r="CL8" s="681"/>
      <c r="CM8" s="681"/>
      <c r="CN8" s="681"/>
      <c r="CO8" s="681"/>
      <c r="CP8" s="681"/>
      <c r="CQ8" s="682"/>
      <c r="CR8" s="665">
        <v>3425521</v>
      </c>
      <c r="CS8" s="666"/>
      <c r="CT8" s="666"/>
      <c r="CU8" s="666"/>
      <c r="CV8" s="666"/>
      <c r="CW8" s="666"/>
      <c r="CX8" s="666"/>
      <c r="CY8" s="667"/>
      <c r="CZ8" s="668">
        <v>28.9</v>
      </c>
      <c r="DA8" s="668"/>
      <c r="DB8" s="668"/>
      <c r="DC8" s="668"/>
      <c r="DD8" s="674">
        <v>33472</v>
      </c>
      <c r="DE8" s="666"/>
      <c r="DF8" s="666"/>
      <c r="DG8" s="666"/>
      <c r="DH8" s="666"/>
      <c r="DI8" s="666"/>
      <c r="DJ8" s="666"/>
      <c r="DK8" s="666"/>
      <c r="DL8" s="666"/>
      <c r="DM8" s="666"/>
      <c r="DN8" s="666"/>
      <c r="DO8" s="666"/>
      <c r="DP8" s="667"/>
      <c r="DQ8" s="674">
        <v>1744834</v>
      </c>
      <c r="DR8" s="666"/>
      <c r="DS8" s="666"/>
      <c r="DT8" s="666"/>
      <c r="DU8" s="666"/>
      <c r="DV8" s="666"/>
      <c r="DW8" s="666"/>
      <c r="DX8" s="666"/>
      <c r="DY8" s="666"/>
      <c r="DZ8" s="666"/>
      <c r="EA8" s="666"/>
      <c r="EB8" s="666"/>
      <c r="EC8" s="675"/>
    </row>
    <row r="9" spans="2:143" ht="11.25" customHeight="1">
      <c r="B9" s="662" t="s">
        <v>246</v>
      </c>
      <c r="C9" s="663"/>
      <c r="D9" s="663"/>
      <c r="E9" s="663"/>
      <c r="F9" s="663"/>
      <c r="G9" s="663"/>
      <c r="H9" s="663"/>
      <c r="I9" s="663"/>
      <c r="J9" s="663"/>
      <c r="K9" s="663"/>
      <c r="L9" s="663"/>
      <c r="M9" s="663"/>
      <c r="N9" s="663"/>
      <c r="O9" s="663"/>
      <c r="P9" s="663"/>
      <c r="Q9" s="664"/>
      <c r="R9" s="665">
        <v>4065</v>
      </c>
      <c r="S9" s="666"/>
      <c r="T9" s="666"/>
      <c r="U9" s="666"/>
      <c r="V9" s="666"/>
      <c r="W9" s="666"/>
      <c r="X9" s="666"/>
      <c r="Y9" s="667"/>
      <c r="Z9" s="668">
        <v>0</v>
      </c>
      <c r="AA9" s="668"/>
      <c r="AB9" s="668"/>
      <c r="AC9" s="668"/>
      <c r="AD9" s="669">
        <v>4065</v>
      </c>
      <c r="AE9" s="669"/>
      <c r="AF9" s="669"/>
      <c r="AG9" s="669"/>
      <c r="AH9" s="669"/>
      <c r="AI9" s="669"/>
      <c r="AJ9" s="669"/>
      <c r="AK9" s="669"/>
      <c r="AL9" s="670">
        <v>0.1</v>
      </c>
      <c r="AM9" s="671"/>
      <c r="AN9" s="671"/>
      <c r="AO9" s="672"/>
      <c r="AP9" s="662" t="s">
        <v>247</v>
      </c>
      <c r="AQ9" s="663"/>
      <c r="AR9" s="663"/>
      <c r="AS9" s="663"/>
      <c r="AT9" s="663"/>
      <c r="AU9" s="663"/>
      <c r="AV9" s="663"/>
      <c r="AW9" s="663"/>
      <c r="AX9" s="663"/>
      <c r="AY9" s="663"/>
      <c r="AZ9" s="663"/>
      <c r="BA9" s="663"/>
      <c r="BB9" s="663"/>
      <c r="BC9" s="663"/>
      <c r="BD9" s="663"/>
      <c r="BE9" s="663"/>
      <c r="BF9" s="664"/>
      <c r="BG9" s="665">
        <v>385950</v>
      </c>
      <c r="BH9" s="666"/>
      <c r="BI9" s="666"/>
      <c r="BJ9" s="666"/>
      <c r="BK9" s="666"/>
      <c r="BL9" s="666"/>
      <c r="BM9" s="666"/>
      <c r="BN9" s="667"/>
      <c r="BO9" s="668">
        <v>28.2</v>
      </c>
      <c r="BP9" s="668"/>
      <c r="BQ9" s="668"/>
      <c r="BR9" s="668"/>
      <c r="BS9" s="669" t="s">
        <v>129</v>
      </c>
      <c r="BT9" s="669"/>
      <c r="BU9" s="669"/>
      <c r="BV9" s="669"/>
      <c r="BW9" s="669"/>
      <c r="BX9" s="669"/>
      <c r="BY9" s="669"/>
      <c r="BZ9" s="669"/>
      <c r="CA9" s="669"/>
      <c r="CB9" s="673"/>
      <c r="CD9" s="680" t="s">
        <v>248</v>
      </c>
      <c r="CE9" s="681"/>
      <c r="CF9" s="681"/>
      <c r="CG9" s="681"/>
      <c r="CH9" s="681"/>
      <c r="CI9" s="681"/>
      <c r="CJ9" s="681"/>
      <c r="CK9" s="681"/>
      <c r="CL9" s="681"/>
      <c r="CM9" s="681"/>
      <c r="CN9" s="681"/>
      <c r="CO9" s="681"/>
      <c r="CP9" s="681"/>
      <c r="CQ9" s="682"/>
      <c r="CR9" s="665">
        <v>1271442</v>
      </c>
      <c r="CS9" s="666"/>
      <c r="CT9" s="666"/>
      <c r="CU9" s="666"/>
      <c r="CV9" s="666"/>
      <c r="CW9" s="666"/>
      <c r="CX9" s="666"/>
      <c r="CY9" s="667"/>
      <c r="CZ9" s="668">
        <v>10.7</v>
      </c>
      <c r="DA9" s="668"/>
      <c r="DB9" s="668"/>
      <c r="DC9" s="668"/>
      <c r="DD9" s="674">
        <v>4226</v>
      </c>
      <c r="DE9" s="666"/>
      <c r="DF9" s="666"/>
      <c r="DG9" s="666"/>
      <c r="DH9" s="666"/>
      <c r="DI9" s="666"/>
      <c r="DJ9" s="666"/>
      <c r="DK9" s="666"/>
      <c r="DL9" s="666"/>
      <c r="DM9" s="666"/>
      <c r="DN9" s="666"/>
      <c r="DO9" s="666"/>
      <c r="DP9" s="667"/>
      <c r="DQ9" s="674">
        <v>1073922</v>
      </c>
      <c r="DR9" s="666"/>
      <c r="DS9" s="666"/>
      <c r="DT9" s="666"/>
      <c r="DU9" s="666"/>
      <c r="DV9" s="666"/>
      <c r="DW9" s="666"/>
      <c r="DX9" s="666"/>
      <c r="DY9" s="666"/>
      <c r="DZ9" s="666"/>
      <c r="EA9" s="666"/>
      <c r="EB9" s="666"/>
      <c r="EC9" s="675"/>
    </row>
    <row r="10" spans="2:143" ht="11.25" customHeight="1">
      <c r="B10" s="662" t="s">
        <v>249</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129</v>
      </c>
      <c r="AA10" s="668"/>
      <c r="AB10" s="668"/>
      <c r="AC10" s="668"/>
      <c r="AD10" s="669" t="s">
        <v>129</v>
      </c>
      <c r="AE10" s="669"/>
      <c r="AF10" s="669"/>
      <c r="AG10" s="669"/>
      <c r="AH10" s="669"/>
      <c r="AI10" s="669"/>
      <c r="AJ10" s="669"/>
      <c r="AK10" s="669"/>
      <c r="AL10" s="670" t="s">
        <v>129</v>
      </c>
      <c r="AM10" s="671"/>
      <c r="AN10" s="671"/>
      <c r="AO10" s="672"/>
      <c r="AP10" s="662" t="s">
        <v>250</v>
      </c>
      <c r="AQ10" s="663"/>
      <c r="AR10" s="663"/>
      <c r="AS10" s="663"/>
      <c r="AT10" s="663"/>
      <c r="AU10" s="663"/>
      <c r="AV10" s="663"/>
      <c r="AW10" s="663"/>
      <c r="AX10" s="663"/>
      <c r="AY10" s="663"/>
      <c r="AZ10" s="663"/>
      <c r="BA10" s="663"/>
      <c r="BB10" s="663"/>
      <c r="BC10" s="663"/>
      <c r="BD10" s="663"/>
      <c r="BE10" s="663"/>
      <c r="BF10" s="664"/>
      <c r="BG10" s="665">
        <v>36269</v>
      </c>
      <c r="BH10" s="666"/>
      <c r="BI10" s="666"/>
      <c r="BJ10" s="666"/>
      <c r="BK10" s="666"/>
      <c r="BL10" s="666"/>
      <c r="BM10" s="666"/>
      <c r="BN10" s="667"/>
      <c r="BO10" s="668">
        <v>2.7</v>
      </c>
      <c r="BP10" s="668"/>
      <c r="BQ10" s="668"/>
      <c r="BR10" s="668"/>
      <c r="BS10" s="669">
        <v>5973</v>
      </c>
      <c r="BT10" s="669"/>
      <c r="BU10" s="669"/>
      <c r="BV10" s="669"/>
      <c r="BW10" s="669"/>
      <c r="BX10" s="669"/>
      <c r="BY10" s="669"/>
      <c r="BZ10" s="669"/>
      <c r="CA10" s="669"/>
      <c r="CB10" s="673"/>
      <c r="CD10" s="680" t="s">
        <v>251</v>
      </c>
      <c r="CE10" s="681"/>
      <c r="CF10" s="681"/>
      <c r="CG10" s="681"/>
      <c r="CH10" s="681"/>
      <c r="CI10" s="681"/>
      <c r="CJ10" s="681"/>
      <c r="CK10" s="681"/>
      <c r="CL10" s="681"/>
      <c r="CM10" s="681"/>
      <c r="CN10" s="681"/>
      <c r="CO10" s="681"/>
      <c r="CP10" s="681"/>
      <c r="CQ10" s="682"/>
      <c r="CR10" s="665">
        <v>19095</v>
      </c>
      <c r="CS10" s="666"/>
      <c r="CT10" s="666"/>
      <c r="CU10" s="666"/>
      <c r="CV10" s="666"/>
      <c r="CW10" s="666"/>
      <c r="CX10" s="666"/>
      <c r="CY10" s="667"/>
      <c r="CZ10" s="668">
        <v>0.2</v>
      </c>
      <c r="DA10" s="668"/>
      <c r="DB10" s="668"/>
      <c r="DC10" s="668"/>
      <c r="DD10" s="674" t="s">
        <v>129</v>
      </c>
      <c r="DE10" s="666"/>
      <c r="DF10" s="666"/>
      <c r="DG10" s="666"/>
      <c r="DH10" s="666"/>
      <c r="DI10" s="666"/>
      <c r="DJ10" s="666"/>
      <c r="DK10" s="666"/>
      <c r="DL10" s="666"/>
      <c r="DM10" s="666"/>
      <c r="DN10" s="666"/>
      <c r="DO10" s="666"/>
      <c r="DP10" s="667"/>
      <c r="DQ10" s="674">
        <v>11718</v>
      </c>
      <c r="DR10" s="666"/>
      <c r="DS10" s="666"/>
      <c r="DT10" s="666"/>
      <c r="DU10" s="666"/>
      <c r="DV10" s="666"/>
      <c r="DW10" s="666"/>
      <c r="DX10" s="666"/>
      <c r="DY10" s="666"/>
      <c r="DZ10" s="666"/>
      <c r="EA10" s="666"/>
      <c r="EB10" s="666"/>
      <c r="EC10" s="675"/>
    </row>
    <row r="11" spans="2:143" ht="11.25" customHeight="1">
      <c r="B11" s="662" t="s">
        <v>252</v>
      </c>
      <c r="C11" s="663"/>
      <c r="D11" s="663"/>
      <c r="E11" s="663"/>
      <c r="F11" s="663"/>
      <c r="G11" s="663"/>
      <c r="H11" s="663"/>
      <c r="I11" s="663"/>
      <c r="J11" s="663"/>
      <c r="K11" s="663"/>
      <c r="L11" s="663"/>
      <c r="M11" s="663"/>
      <c r="N11" s="663"/>
      <c r="O11" s="663"/>
      <c r="P11" s="663"/>
      <c r="Q11" s="664"/>
      <c r="R11" s="665">
        <v>350625</v>
      </c>
      <c r="S11" s="666"/>
      <c r="T11" s="666"/>
      <c r="U11" s="666"/>
      <c r="V11" s="666"/>
      <c r="W11" s="666"/>
      <c r="X11" s="666"/>
      <c r="Y11" s="667"/>
      <c r="Z11" s="670">
        <v>2.8</v>
      </c>
      <c r="AA11" s="671"/>
      <c r="AB11" s="671"/>
      <c r="AC11" s="683"/>
      <c r="AD11" s="674">
        <v>350625</v>
      </c>
      <c r="AE11" s="666"/>
      <c r="AF11" s="666"/>
      <c r="AG11" s="666"/>
      <c r="AH11" s="666"/>
      <c r="AI11" s="666"/>
      <c r="AJ11" s="666"/>
      <c r="AK11" s="667"/>
      <c r="AL11" s="670">
        <v>5.6</v>
      </c>
      <c r="AM11" s="671"/>
      <c r="AN11" s="671"/>
      <c r="AO11" s="672"/>
      <c r="AP11" s="662" t="s">
        <v>253</v>
      </c>
      <c r="AQ11" s="663"/>
      <c r="AR11" s="663"/>
      <c r="AS11" s="663"/>
      <c r="AT11" s="663"/>
      <c r="AU11" s="663"/>
      <c r="AV11" s="663"/>
      <c r="AW11" s="663"/>
      <c r="AX11" s="663"/>
      <c r="AY11" s="663"/>
      <c r="AZ11" s="663"/>
      <c r="BA11" s="663"/>
      <c r="BB11" s="663"/>
      <c r="BC11" s="663"/>
      <c r="BD11" s="663"/>
      <c r="BE11" s="663"/>
      <c r="BF11" s="664"/>
      <c r="BG11" s="665">
        <v>24088</v>
      </c>
      <c r="BH11" s="666"/>
      <c r="BI11" s="666"/>
      <c r="BJ11" s="666"/>
      <c r="BK11" s="666"/>
      <c r="BL11" s="666"/>
      <c r="BM11" s="666"/>
      <c r="BN11" s="667"/>
      <c r="BO11" s="668">
        <v>1.8</v>
      </c>
      <c r="BP11" s="668"/>
      <c r="BQ11" s="668"/>
      <c r="BR11" s="668"/>
      <c r="BS11" s="669">
        <v>6889</v>
      </c>
      <c r="BT11" s="669"/>
      <c r="BU11" s="669"/>
      <c r="BV11" s="669"/>
      <c r="BW11" s="669"/>
      <c r="BX11" s="669"/>
      <c r="BY11" s="669"/>
      <c r="BZ11" s="669"/>
      <c r="CA11" s="669"/>
      <c r="CB11" s="673"/>
      <c r="CD11" s="680" t="s">
        <v>254</v>
      </c>
      <c r="CE11" s="681"/>
      <c r="CF11" s="681"/>
      <c r="CG11" s="681"/>
      <c r="CH11" s="681"/>
      <c r="CI11" s="681"/>
      <c r="CJ11" s="681"/>
      <c r="CK11" s="681"/>
      <c r="CL11" s="681"/>
      <c r="CM11" s="681"/>
      <c r="CN11" s="681"/>
      <c r="CO11" s="681"/>
      <c r="CP11" s="681"/>
      <c r="CQ11" s="682"/>
      <c r="CR11" s="665">
        <v>452444</v>
      </c>
      <c r="CS11" s="666"/>
      <c r="CT11" s="666"/>
      <c r="CU11" s="666"/>
      <c r="CV11" s="666"/>
      <c r="CW11" s="666"/>
      <c r="CX11" s="666"/>
      <c r="CY11" s="667"/>
      <c r="CZ11" s="668">
        <v>3.8</v>
      </c>
      <c r="DA11" s="668"/>
      <c r="DB11" s="668"/>
      <c r="DC11" s="668"/>
      <c r="DD11" s="674">
        <v>38969</v>
      </c>
      <c r="DE11" s="666"/>
      <c r="DF11" s="666"/>
      <c r="DG11" s="666"/>
      <c r="DH11" s="666"/>
      <c r="DI11" s="666"/>
      <c r="DJ11" s="666"/>
      <c r="DK11" s="666"/>
      <c r="DL11" s="666"/>
      <c r="DM11" s="666"/>
      <c r="DN11" s="666"/>
      <c r="DO11" s="666"/>
      <c r="DP11" s="667"/>
      <c r="DQ11" s="674">
        <v>196415</v>
      </c>
      <c r="DR11" s="666"/>
      <c r="DS11" s="666"/>
      <c r="DT11" s="666"/>
      <c r="DU11" s="666"/>
      <c r="DV11" s="666"/>
      <c r="DW11" s="666"/>
      <c r="DX11" s="666"/>
      <c r="DY11" s="666"/>
      <c r="DZ11" s="666"/>
      <c r="EA11" s="666"/>
      <c r="EB11" s="666"/>
      <c r="EC11" s="675"/>
    </row>
    <row r="12" spans="2:143" ht="11.25" customHeight="1">
      <c r="B12" s="662" t="s">
        <v>255</v>
      </c>
      <c r="C12" s="663"/>
      <c r="D12" s="663"/>
      <c r="E12" s="663"/>
      <c r="F12" s="663"/>
      <c r="G12" s="663"/>
      <c r="H12" s="663"/>
      <c r="I12" s="663"/>
      <c r="J12" s="663"/>
      <c r="K12" s="663"/>
      <c r="L12" s="663"/>
      <c r="M12" s="663"/>
      <c r="N12" s="663"/>
      <c r="O12" s="663"/>
      <c r="P12" s="663"/>
      <c r="Q12" s="664"/>
      <c r="R12" s="665">
        <v>1160</v>
      </c>
      <c r="S12" s="666"/>
      <c r="T12" s="666"/>
      <c r="U12" s="666"/>
      <c r="V12" s="666"/>
      <c r="W12" s="666"/>
      <c r="X12" s="666"/>
      <c r="Y12" s="667"/>
      <c r="Z12" s="668">
        <v>0</v>
      </c>
      <c r="AA12" s="668"/>
      <c r="AB12" s="668"/>
      <c r="AC12" s="668"/>
      <c r="AD12" s="669">
        <v>1160</v>
      </c>
      <c r="AE12" s="669"/>
      <c r="AF12" s="669"/>
      <c r="AG12" s="669"/>
      <c r="AH12" s="669"/>
      <c r="AI12" s="669"/>
      <c r="AJ12" s="669"/>
      <c r="AK12" s="669"/>
      <c r="AL12" s="670">
        <v>0</v>
      </c>
      <c r="AM12" s="671"/>
      <c r="AN12" s="671"/>
      <c r="AO12" s="672"/>
      <c r="AP12" s="662" t="s">
        <v>256</v>
      </c>
      <c r="AQ12" s="663"/>
      <c r="AR12" s="663"/>
      <c r="AS12" s="663"/>
      <c r="AT12" s="663"/>
      <c r="AU12" s="663"/>
      <c r="AV12" s="663"/>
      <c r="AW12" s="663"/>
      <c r="AX12" s="663"/>
      <c r="AY12" s="663"/>
      <c r="AZ12" s="663"/>
      <c r="BA12" s="663"/>
      <c r="BB12" s="663"/>
      <c r="BC12" s="663"/>
      <c r="BD12" s="663"/>
      <c r="BE12" s="663"/>
      <c r="BF12" s="664"/>
      <c r="BG12" s="665">
        <v>688223</v>
      </c>
      <c r="BH12" s="666"/>
      <c r="BI12" s="666"/>
      <c r="BJ12" s="666"/>
      <c r="BK12" s="666"/>
      <c r="BL12" s="666"/>
      <c r="BM12" s="666"/>
      <c r="BN12" s="667"/>
      <c r="BO12" s="668">
        <v>50.4</v>
      </c>
      <c r="BP12" s="668"/>
      <c r="BQ12" s="668"/>
      <c r="BR12" s="668"/>
      <c r="BS12" s="669">
        <v>20421</v>
      </c>
      <c r="BT12" s="669"/>
      <c r="BU12" s="669"/>
      <c r="BV12" s="669"/>
      <c r="BW12" s="669"/>
      <c r="BX12" s="669"/>
      <c r="BY12" s="669"/>
      <c r="BZ12" s="669"/>
      <c r="CA12" s="669"/>
      <c r="CB12" s="673"/>
      <c r="CD12" s="680" t="s">
        <v>257</v>
      </c>
      <c r="CE12" s="681"/>
      <c r="CF12" s="681"/>
      <c r="CG12" s="681"/>
      <c r="CH12" s="681"/>
      <c r="CI12" s="681"/>
      <c r="CJ12" s="681"/>
      <c r="CK12" s="681"/>
      <c r="CL12" s="681"/>
      <c r="CM12" s="681"/>
      <c r="CN12" s="681"/>
      <c r="CO12" s="681"/>
      <c r="CP12" s="681"/>
      <c r="CQ12" s="682"/>
      <c r="CR12" s="665">
        <v>566527</v>
      </c>
      <c r="CS12" s="666"/>
      <c r="CT12" s="666"/>
      <c r="CU12" s="666"/>
      <c r="CV12" s="666"/>
      <c r="CW12" s="666"/>
      <c r="CX12" s="666"/>
      <c r="CY12" s="667"/>
      <c r="CZ12" s="668">
        <v>4.8</v>
      </c>
      <c r="DA12" s="668"/>
      <c r="DB12" s="668"/>
      <c r="DC12" s="668"/>
      <c r="DD12" s="674">
        <v>37706</v>
      </c>
      <c r="DE12" s="666"/>
      <c r="DF12" s="666"/>
      <c r="DG12" s="666"/>
      <c r="DH12" s="666"/>
      <c r="DI12" s="666"/>
      <c r="DJ12" s="666"/>
      <c r="DK12" s="666"/>
      <c r="DL12" s="666"/>
      <c r="DM12" s="666"/>
      <c r="DN12" s="666"/>
      <c r="DO12" s="666"/>
      <c r="DP12" s="667"/>
      <c r="DQ12" s="674">
        <v>333615</v>
      </c>
      <c r="DR12" s="666"/>
      <c r="DS12" s="666"/>
      <c r="DT12" s="666"/>
      <c r="DU12" s="666"/>
      <c r="DV12" s="666"/>
      <c r="DW12" s="666"/>
      <c r="DX12" s="666"/>
      <c r="DY12" s="666"/>
      <c r="DZ12" s="666"/>
      <c r="EA12" s="666"/>
      <c r="EB12" s="666"/>
      <c r="EC12" s="675"/>
    </row>
    <row r="13" spans="2:143" ht="11.25" customHeight="1">
      <c r="B13" s="662" t="s">
        <v>258</v>
      </c>
      <c r="C13" s="663"/>
      <c r="D13" s="663"/>
      <c r="E13" s="663"/>
      <c r="F13" s="663"/>
      <c r="G13" s="663"/>
      <c r="H13" s="663"/>
      <c r="I13" s="663"/>
      <c r="J13" s="663"/>
      <c r="K13" s="663"/>
      <c r="L13" s="663"/>
      <c r="M13" s="663"/>
      <c r="N13" s="663"/>
      <c r="O13" s="663"/>
      <c r="P13" s="663"/>
      <c r="Q13" s="664"/>
      <c r="R13" s="665" t="s">
        <v>129</v>
      </c>
      <c r="S13" s="666"/>
      <c r="T13" s="666"/>
      <c r="U13" s="666"/>
      <c r="V13" s="666"/>
      <c r="W13" s="666"/>
      <c r="X13" s="666"/>
      <c r="Y13" s="667"/>
      <c r="Z13" s="668" t="s">
        <v>129</v>
      </c>
      <c r="AA13" s="668"/>
      <c r="AB13" s="668"/>
      <c r="AC13" s="668"/>
      <c r="AD13" s="669" t="s">
        <v>129</v>
      </c>
      <c r="AE13" s="669"/>
      <c r="AF13" s="669"/>
      <c r="AG13" s="669"/>
      <c r="AH13" s="669"/>
      <c r="AI13" s="669"/>
      <c r="AJ13" s="669"/>
      <c r="AK13" s="669"/>
      <c r="AL13" s="670" t="s">
        <v>129</v>
      </c>
      <c r="AM13" s="671"/>
      <c r="AN13" s="671"/>
      <c r="AO13" s="672"/>
      <c r="AP13" s="662" t="s">
        <v>259</v>
      </c>
      <c r="AQ13" s="663"/>
      <c r="AR13" s="663"/>
      <c r="AS13" s="663"/>
      <c r="AT13" s="663"/>
      <c r="AU13" s="663"/>
      <c r="AV13" s="663"/>
      <c r="AW13" s="663"/>
      <c r="AX13" s="663"/>
      <c r="AY13" s="663"/>
      <c r="AZ13" s="663"/>
      <c r="BA13" s="663"/>
      <c r="BB13" s="663"/>
      <c r="BC13" s="663"/>
      <c r="BD13" s="663"/>
      <c r="BE13" s="663"/>
      <c r="BF13" s="664"/>
      <c r="BG13" s="665">
        <v>587909</v>
      </c>
      <c r="BH13" s="666"/>
      <c r="BI13" s="666"/>
      <c r="BJ13" s="666"/>
      <c r="BK13" s="666"/>
      <c r="BL13" s="666"/>
      <c r="BM13" s="666"/>
      <c r="BN13" s="667"/>
      <c r="BO13" s="668">
        <v>43</v>
      </c>
      <c r="BP13" s="668"/>
      <c r="BQ13" s="668"/>
      <c r="BR13" s="668"/>
      <c r="BS13" s="669">
        <v>20421</v>
      </c>
      <c r="BT13" s="669"/>
      <c r="BU13" s="669"/>
      <c r="BV13" s="669"/>
      <c r="BW13" s="669"/>
      <c r="BX13" s="669"/>
      <c r="BY13" s="669"/>
      <c r="BZ13" s="669"/>
      <c r="CA13" s="669"/>
      <c r="CB13" s="673"/>
      <c r="CD13" s="680" t="s">
        <v>260</v>
      </c>
      <c r="CE13" s="681"/>
      <c r="CF13" s="681"/>
      <c r="CG13" s="681"/>
      <c r="CH13" s="681"/>
      <c r="CI13" s="681"/>
      <c r="CJ13" s="681"/>
      <c r="CK13" s="681"/>
      <c r="CL13" s="681"/>
      <c r="CM13" s="681"/>
      <c r="CN13" s="681"/>
      <c r="CO13" s="681"/>
      <c r="CP13" s="681"/>
      <c r="CQ13" s="682"/>
      <c r="CR13" s="665">
        <v>1420578</v>
      </c>
      <c r="CS13" s="666"/>
      <c r="CT13" s="666"/>
      <c r="CU13" s="666"/>
      <c r="CV13" s="666"/>
      <c r="CW13" s="666"/>
      <c r="CX13" s="666"/>
      <c r="CY13" s="667"/>
      <c r="CZ13" s="668">
        <v>12</v>
      </c>
      <c r="DA13" s="668"/>
      <c r="DB13" s="668"/>
      <c r="DC13" s="668"/>
      <c r="DD13" s="674">
        <v>525700</v>
      </c>
      <c r="DE13" s="666"/>
      <c r="DF13" s="666"/>
      <c r="DG13" s="666"/>
      <c r="DH13" s="666"/>
      <c r="DI13" s="666"/>
      <c r="DJ13" s="666"/>
      <c r="DK13" s="666"/>
      <c r="DL13" s="666"/>
      <c r="DM13" s="666"/>
      <c r="DN13" s="666"/>
      <c r="DO13" s="666"/>
      <c r="DP13" s="667"/>
      <c r="DQ13" s="674">
        <v>806717</v>
      </c>
      <c r="DR13" s="666"/>
      <c r="DS13" s="666"/>
      <c r="DT13" s="666"/>
      <c r="DU13" s="666"/>
      <c r="DV13" s="666"/>
      <c r="DW13" s="666"/>
      <c r="DX13" s="666"/>
      <c r="DY13" s="666"/>
      <c r="DZ13" s="666"/>
      <c r="EA13" s="666"/>
      <c r="EB13" s="666"/>
      <c r="EC13" s="675"/>
    </row>
    <row r="14" spans="2:143" ht="11.25" customHeight="1">
      <c r="B14" s="662" t="s">
        <v>261</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129</v>
      </c>
      <c r="AE14" s="669"/>
      <c r="AF14" s="669"/>
      <c r="AG14" s="669"/>
      <c r="AH14" s="669"/>
      <c r="AI14" s="669"/>
      <c r="AJ14" s="669"/>
      <c r="AK14" s="669"/>
      <c r="AL14" s="670" t="s">
        <v>129</v>
      </c>
      <c r="AM14" s="671"/>
      <c r="AN14" s="671"/>
      <c r="AO14" s="672"/>
      <c r="AP14" s="662" t="s">
        <v>262</v>
      </c>
      <c r="AQ14" s="663"/>
      <c r="AR14" s="663"/>
      <c r="AS14" s="663"/>
      <c r="AT14" s="663"/>
      <c r="AU14" s="663"/>
      <c r="AV14" s="663"/>
      <c r="AW14" s="663"/>
      <c r="AX14" s="663"/>
      <c r="AY14" s="663"/>
      <c r="AZ14" s="663"/>
      <c r="BA14" s="663"/>
      <c r="BB14" s="663"/>
      <c r="BC14" s="663"/>
      <c r="BD14" s="663"/>
      <c r="BE14" s="663"/>
      <c r="BF14" s="664"/>
      <c r="BG14" s="665">
        <v>33818</v>
      </c>
      <c r="BH14" s="666"/>
      <c r="BI14" s="666"/>
      <c r="BJ14" s="666"/>
      <c r="BK14" s="666"/>
      <c r="BL14" s="666"/>
      <c r="BM14" s="666"/>
      <c r="BN14" s="667"/>
      <c r="BO14" s="668">
        <v>2.5</v>
      </c>
      <c r="BP14" s="668"/>
      <c r="BQ14" s="668"/>
      <c r="BR14" s="668"/>
      <c r="BS14" s="669" t="s">
        <v>129</v>
      </c>
      <c r="BT14" s="669"/>
      <c r="BU14" s="669"/>
      <c r="BV14" s="669"/>
      <c r="BW14" s="669"/>
      <c r="BX14" s="669"/>
      <c r="BY14" s="669"/>
      <c r="BZ14" s="669"/>
      <c r="CA14" s="669"/>
      <c r="CB14" s="673"/>
      <c r="CD14" s="680" t="s">
        <v>263</v>
      </c>
      <c r="CE14" s="681"/>
      <c r="CF14" s="681"/>
      <c r="CG14" s="681"/>
      <c r="CH14" s="681"/>
      <c r="CI14" s="681"/>
      <c r="CJ14" s="681"/>
      <c r="CK14" s="681"/>
      <c r="CL14" s="681"/>
      <c r="CM14" s="681"/>
      <c r="CN14" s="681"/>
      <c r="CO14" s="681"/>
      <c r="CP14" s="681"/>
      <c r="CQ14" s="682"/>
      <c r="CR14" s="665">
        <v>567546</v>
      </c>
      <c r="CS14" s="666"/>
      <c r="CT14" s="666"/>
      <c r="CU14" s="666"/>
      <c r="CV14" s="666"/>
      <c r="CW14" s="666"/>
      <c r="CX14" s="666"/>
      <c r="CY14" s="667"/>
      <c r="CZ14" s="668">
        <v>4.8</v>
      </c>
      <c r="DA14" s="668"/>
      <c r="DB14" s="668"/>
      <c r="DC14" s="668"/>
      <c r="DD14" s="674">
        <v>93489</v>
      </c>
      <c r="DE14" s="666"/>
      <c r="DF14" s="666"/>
      <c r="DG14" s="666"/>
      <c r="DH14" s="666"/>
      <c r="DI14" s="666"/>
      <c r="DJ14" s="666"/>
      <c r="DK14" s="666"/>
      <c r="DL14" s="666"/>
      <c r="DM14" s="666"/>
      <c r="DN14" s="666"/>
      <c r="DO14" s="666"/>
      <c r="DP14" s="667"/>
      <c r="DQ14" s="674">
        <v>477204</v>
      </c>
      <c r="DR14" s="666"/>
      <c r="DS14" s="666"/>
      <c r="DT14" s="666"/>
      <c r="DU14" s="666"/>
      <c r="DV14" s="666"/>
      <c r="DW14" s="666"/>
      <c r="DX14" s="666"/>
      <c r="DY14" s="666"/>
      <c r="DZ14" s="666"/>
      <c r="EA14" s="666"/>
      <c r="EB14" s="666"/>
      <c r="EC14" s="675"/>
    </row>
    <row r="15" spans="2:143" ht="11.25" customHeight="1">
      <c r="B15" s="662" t="s">
        <v>264</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129</v>
      </c>
      <c r="AE15" s="669"/>
      <c r="AF15" s="669"/>
      <c r="AG15" s="669"/>
      <c r="AH15" s="669"/>
      <c r="AI15" s="669"/>
      <c r="AJ15" s="669"/>
      <c r="AK15" s="669"/>
      <c r="AL15" s="670" t="s">
        <v>129</v>
      </c>
      <c r="AM15" s="671"/>
      <c r="AN15" s="671"/>
      <c r="AO15" s="672"/>
      <c r="AP15" s="662" t="s">
        <v>265</v>
      </c>
      <c r="AQ15" s="663"/>
      <c r="AR15" s="663"/>
      <c r="AS15" s="663"/>
      <c r="AT15" s="663"/>
      <c r="AU15" s="663"/>
      <c r="AV15" s="663"/>
      <c r="AW15" s="663"/>
      <c r="AX15" s="663"/>
      <c r="AY15" s="663"/>
      <c r="AZ15" s="663"/>
      <c r="BA15" s="663"/>
      <c r="BB15" s="663"/>
      <c r="BC15" s="663"/>
      <c r="BD15" s="663"/>
      <c r="BE15" s="663"/>
      <c r="BF15" s="664"/>
      <c r="BG15" s="665">
        <v>107242</v>
      </c>
      <c r="BH15" s="666"/>
      <c r="BI15" s="666"/>
      <c r="BJ15" s="666"/>
      <c r="BK15" s="666"/>
      <c r="BL15" s="666"/>
      <c r="BM15" s="666"/>
      <c r="BN15" s="667"/>
      <c r="BO15" s="668">
        <v>7.8</v>
      </c>
      <c r="BP15" s="668"/>
      <c r="BQ15" s="668"/>
      <c r="BR15" s="668"/>
      <c r="BS15" s="669" t="s">
        <v>129</v>
      </c>
      <c r="BT15" s="669"/>
      <c r="BU15" s="669"/>
      <c r="BV15" s="669"/>
      <c r="BW15" s="669"/>
      <c r="BX15" s="669"/>
      <c r="BY15" s="669"/>
      <c r="BZ15" s="669"/>
      <c r="CA15" s="669"/>
      <c r="CB15" s="673"/>
      <c r="CD15" s="680" t="s">
        <v>266</v>
      </c>
      <c r="CE15" s="681"/>
      <c r="CF15" s="681"/>
      <c r="CG15" s="681"/>
      <c r="CH15" s="681"/>
      <c r="CI15" s="681"/>
      <c r="CJ15" s="681"/>
      <c r="CK15" s="681"/>
      <c r="CL15" s="681"/>
      <c r="CM15" s="681"/>
      <c r="CN15" s="681"/>
      <c r="CO15" s="681"/>
      <c r="CP15" s="681"/>
      <c r="CQ15" s="682"/>
      <c r="CR15" s="665">
        <v>898313</v>
      </c>
      <c r="CS15" s="666"/>
      <c r="CT15" s="666"/>
      <c r="CU15" s="666"/>
      <c r="CV15" s="666"/>
      <c r="CW15" s="666"/>
      <c r="CX15" s="666"/>
      <c r="CY15" s="667"/>
      <c r="CZ15" s="668">
        <v>7.6</v>
      </c>
      <c r="DA15" s="668"/>
      <c r="DB15" s="668"/>
      <c r="DC15" s="668"/>
      <c r="DD15" s="674">
        <v>156651</v>
      </c>
      <c r="DE15" s="666"/>
      <c r="DF15" s="666"/>
      <c r="DG15" s="666"/>
      <c r="DH15" s="666"/>
      <c r="DI15" s="666"/>
      <c r="DJ15" s="666"/>
      <c r="DK15" s="666"/>
      <c r="DL15" s="666"/>
      <c r="DM15" s="666"/>
      <c r="DN15" s="666"/>
      <c r="DO15" s="666"/>
      <c r="DP15" s="667"/>
      <c r="DQ15" s="674">
        <v>651208</v>
      </c>
      <c r="DR15" s="666"/>
      <c r="DS15" s="666"/>
      <c r="DT15" s="666"/>
      <c r="DU15" s="666"/>
      <c r="DV15" s="666"/>
      <c r="DW15" s="666"/>
      <c r="DX15" s="666"/>
      <c r="DY15" s="666"/>
      <c r="DZ15" s="666"/>
      <c r="EA15" s="666"/>
      <c r="EB15" s="666"/>
      <c r="EC15" s="675"/>
    </row>
    <row r="16" spans="2:143" ht="11.25" customHeight="1">
      <c r="B16" s="662" t="s">
        <v>267</v>
      </c>
      <c r="C16" s="663"/>
      <c r="D16" s="663"/>
      <c r="E16" s="663"/>
      <c r="F16" s="663"/>
      <c r="G16" s="663"/>
      <c r="H16" s="663"/>
      <c r="I16" s="663"/>
      <c r="J16" s="663"/>
      <c r="K16" s="663"/>
      <c r="L16" s="663"/>
      <c r="M16" s="663"/>
      <c r="N16" s="663"/>
      <c r="O16" s="663"/>
      <c r="P16" s="663"/>
      <c r="Q16" s="664"/>
      <c r="R16" s="665">
        <v>7243</v>
      </c>
      <c r="S16" s="666"/>
      <c r="T16" s="666"/>
      <c r="U16" s="666"/>
      <c r="V16" s="666"/>
      <c r="W16" s="666"/>
      <c r="X16" s="666"/>
      <c r="Y16" s="667"/>
      <c r="Z16" s="668">
        <v>0.1</v>
      </c>
      <c r="AA16" s="668"/>
      <c r="AB16" s="668"/>
      <c r="AC16" s="668"/>
      <c r="AD16" s="669">
        <v>7243</v>
      </c>
      <c r="AE16" s="669"/>
      <c r="AF16" s="669"/>
      <c r="AG16" s="669"/>
      <c r="AH16" s="669"/>
      <c r="AI16" s="669"/>
      <c r="AJ16" s="669"/>
      <c r="AK16" s="669"/>
      <c r="AL16" s="670">
        <v>0.1</v>
      </c>
      <c r="AM16" s="671"/>
      <c r="AN16" s="671"/>
      <c r="AO16" s="672"/>
      <c r="AP16" s="662" t="s">
        <v>268</v>
      </c>
      <c r="AQ16" s="663"/>
      <c r="AR16" s="663"/>
      <c r="AS16" s="663"/>
      <c r="AT16" s="663"/>
      <c r="AU16" s="663"/>
      <c r="AV16" s="663"/>
      <c r="AW16" s="663"/>
      <c r="AX16" s="663"/>
      <c r="AY16" s="663"/>
      <c r="AZ16" s="663"/>
      <c r="BA16" s="663"/>
      <c r="BB16" s="663"/>
      <c r="BC16" s="663"/>
      <c r="BD16" s="663"/>
      <c r="BE16" s="663"/>
      <c r="BF16" s="664"/>
      <c r="BG16" s="665">
        <v>4452</v>
      </c>
      <c r="BH16" s="666"/>
      <c r="BI16" s="666"/>
      <c r="BJ16" s="666"/>
      <c r="BK16" s="666"/>
      <c r="BL16" s="666"/>
      <c r="BM16" s="666"/>
      <c r="BN16" s="667"/>
      <c r="BO16" s="668">
        <v>0.3</v>
      </c>
      <c r="BP16" s="668"/>
      <c r="BQ16" s="668"/>
      <c r="BR16" s="668"/>
      <c r="BS16" s="669">
        <v>405</v>
      </c>
      <c r="BT16" s="669"/>
      <c r="BU16" s="669"/>
      <c r="BV16" s="669"/>
      <c r="BW16" s="669"/>
      <c r="BX16" s="669"/>
      <c r="BY16" s="669"/>
      <c r="BZ16" s="669"/>
      <c r="CA16" s="669"/>
      <c r="CB16" s="673"/>
      <c r="CD16" s="680" t="s">
        <v>269</v>
      </c>
      <c r="CE16" s="681"/>
      <c r="CF16" s="681"/>
      <c r="CG16" s="681"/>
      <c r="CH16" s="681"/>
      <c r="CI16" s="681"/>
      <c r="CJ16" s="681"/>
      <c r="CK16" s="681"/>
      <c r="CL16" s="681"/>
      <c r="CM16" s="681"/>
      <c r="CN16" s="681"/>
      <c r="CO16" s="681"/>
      <c r="CP16" s="681"/>
      <c r="CQ16" s="682"/>
      <c r="CR16" s="665" t="s">
        <v>129</v>
      </c>
      <c r="CS16" s="666"/>
      <c r="CT16" s="666"/>
      <c r="CU16" s="666"/>
      <c r="CV16" s="666"/>
      <c r="CW16" s="666"/>
      <c r="CX16" s="666"/>
      <c r="CY16" s="667"/>
      <c r="CZ16" s="668" t="s">
        <v>129</v>
      </c>
      <c r="DA16" s="668"/>
      <c r="DB16" s="668"/>
      <c r="DC16" s="668"/>
      <c r="DD16" s="674" t="s">
        <v>129</v>
      </c>
      <c r="DE16" s="666"/>
      <c r="DF16" s="666"/>
      <c r="DG16" s="666"/>
      <c r="DH16" s="666"/>
      <c r="DI16" s="666"/>
      <c r="DJ16" s="666"/>
      <c r="DK16" s="666"/>
      <c r="DL16" s="666"/>
      <c r="DM16" s="666"/>
      <c r="DN16" s="666"/>
      <c r="DO16" s="666"/>
      <c r="DP16" s="667"/>
      <c r="DQ16" s="674" t="s">
        <v>129</v>
      </c>
      <c r="DR16" s="666"/>
      <c r="DS16" s="666"/>
      <c r="DT16" s="666"/>
      <c r="DU16" s="666"/>
      <c r="DV16" s="666"/>
      <c r="DW16" s="666"/>
      <c r="DX16" s="666"/>
      <c r="DY16" s="666"/>
      <c r="DZ16" s="666"/>
      <c r="EA16" s="666"/>
      <c r="EB16" s="666"/>
      <c r="EC16" s="675"/>
    </row>
    <row r="17" spans="2:133" ht="11.25" customHeight="1">
      <c r="B17" s="662" t="s">
        <v>270</v>
      </c>
      <c r="C17" s="663"/>
      <c r="D17" s="663"/>
      <c r="E17" s="663"/>
      <c r="F17" s="663"/>
      <c r="G17" s="663"/>
      <c r="H17" s="663"/>
      <c r="I17" s="663"/>
      <c r="J17" s="663"/>
      <c r="K17" s="663"/>
      <c r="L17" s="663"/>
      <c r="M17" s="663"/>
      <c r="N17" s="663"/>
      <c r="O17" s="663"/>
      <c r="P17" s="663"/>
      <c r="Q17" s="664"/>
      <c r="R17" s="665">
        <v>12906</v>
      </c>
      <c r="S17" s="666"/>
      <c r="T17" s="666"/>
      <c r="U17" s="666"/>
      <c r="V17" s="666"/>
      <c r="W17" s="666"/>
      <c r="X17" s="666"/>
      <c r="Y17" s="667"/>
      <c r="Z17" s="668">
        <v>0.1</v>
      </c>
      <c r="AA17" s="668"/>
      <c r="AB17" s="668"/>
      <c r="AC17" s="668"/>
      <c r="AD17" s="669">
        <v>12906</v>
      </c>
      <c r="AE17" s="669"/>
      <c r="AF17" s="669"/>
      <c r="AG17" s="669"/>
      <c r="AH17" s="669"/>
      <c r="AI17" s="669"/>
      <c r="AJ17" s="669"/>
      <c r="AK17" s="669"/>
      <c r="AL17" s="670">
        <v>0.2</v>
      </c>
      <c r="AM17" s="671"/>
      <c r="AN17" s="671"/>
      <c r="AO17" s="672"/>
      <c r="AP17" s="662" t="s">
        <v>271</v>
      </c>
      <c r="AQ17" s="663"/>
      <c r="AR17" s="663"/>
      <c r="AS17" s="663"/>
      <c r="AT17" s="663"/>
      <c r="AU17" s="663"/>
      <c r="AV17" s="663"/>
      <c r="AW17" s="663"/>
      <c r="AX17" s="663"/>
      <c r="AY17" s="663"/>
      <c r="AZ17" s="663"/>
      <c r="BA17" s="663"/>
      <c r="BB17" s="663"/>
      <c r="BC17" s="663"/>
      <c r="BD17" s="663"/>
      <c r="BE17" s="663"/>
      <c r="BF17" s="664"/>
      <c r="BG17" s="665" t="s">
        <v>129</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272</v>
      </c>
      <c r="CE17" s="681"/>
      <c r="CF17" s="681"/>
      <c r="CG17" s="681"/>
      <c r="CH17" s="681"/>
      <c r="CI17" s="681"/>
      <c r="CJ17" s="681"/>
      <c r="CK17" s="681"/>
      <c r="CL17" s="681"/>
      <c r="CM17" s="681"/>
      <c r="CN17" s="681"/>
      <c r="CO17" s="681"/>
      <c r="CP17" s="681"/>
      <c r="CQ17" s="682"/>
      <c r="CR17" s="665">
        <v>876044</v>
      </c>
      <c r="CS17" s="666"/>
      <c r="CT17" s="666"/>
      <c r="CU17" s="666"/>
      <c r="CV17" s="666"/>
      <c r="CW17" s="666"/>
      <c r="CX17" s="666"/>
      <c r="CY17" s="667"/>
      <c r="CZ17" s="668">
        <v>7.4</v>
      </c>
      <c r="DA17" s="668"/>
      <c r="DB17" s="668"/>
      <c r="DC17" s="668"/>
      <c r="DD17" s="674" t="s">
        <v>129</v>
      </c>
      <c r="DE17" s="666"/>
      <c r="DF17" s="666"/>
      <c r="DG17" s="666"/>
      <c r="DH17" s="666"/>
      <c r="DI17" s="666"/>
      <c r="DJ17" s="666"/>
      <c r="DK17" s="666"/>
      <c r="DL17" s="666"/>
      <c r="DM17" s="666"/>
      <c r="DN17" s="666"/>
      <c r="DO17" s="666"/>
      <c r="DP17" s="667"/>
      <c r="DQ17" s="674">
        <v>755122</v>
      </c>
      <c r="DR17" s="666"/>
      <c r="DS17" s="666"/>
      <c r="DT17" s="666"/>
      <c r="DU17" s="666"/>
      <c r="DV17" s="666"/>
      <c r="DW17" s="666"/>
      <c r="DX17" s="666"/>
      <c r="DY17" s="666"/>
      <c r="DZ17" s="666"/>
      <c r="EA17" s="666"/>
      <c r="EB17" s="666"/>
      <c r="EC17" s="675"/>
    </row>
    <row r="18" spans="2:133" ht="11.25" customHeight="1">
      <c r="B18" s="662" t="s">
        <v>273</v>
      </c>
      <c r="C18" s="663"/>
      <c r="D18" s="663"/>
      <c r="E18" s="663"/>
      <c r="F18" s="663"/>
      <c r="G18" s="663"/>
      <c r="H18" s="663"/>
      <c r="I18" s="663"/>
      <c r="J18" s="663"/>
      <c r="K18" s="663"/>
      <c r="L18" s="663"/>
      <c r="M18" s="663"/>
      <c r="N18" s="663"/>
      <c r="O18" s="663"/>
      <c r="P18" s="663"/>
      <c r="Q18" s="664"/>
      <c r="R18" s="665">
        <v>23383</v>
      </c>
      <c r="S18" s="666"/>
      <c r="T18" s="666"/>
      <c r="U18" s="666"/>
      <c r="V18" s="666"/>
      <c r="W18" s="666"/>
      <c r="X18" s="666"/>
      <c r="Y18" s="667"/>
      <c r="Z18" s="668">
        <v>0.2</v>
      </c>
      <c r="AA18" s="668"/>
      <c r="AB18" s="668"/>
      <c r="AC18" s="668"/>
      <c r="AD18" s="669">
        <v>21188</v>
      </c>
      <c r="AE18" s="669"/>
      <c r="AF18" s="669"/>
      <c r="AG18" s="669"/>
      <c r="AH18" s="669"/>
      <c r="AI18" s="669"/>
      <c r="AJ18" s="669"/>
      <c r="AK18" s="669"/>
      <c r="AL18" s="670">
        <v>0.30000001192092896</v>
      </c>
      <c r="AM18" s="671"/>
      <c r="AN18" s="671"/>
      <c r="AO18" s="672"/>
      <c r="AP18" s="662" t="s">
        <v>274</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129</v>
      </c>
      <c r="BP18" s="668"/>
      <c r="BQ18" s="668"/>
      <c r="BR18" s="668"/>
      <c r="BS18" s="669" t="s">
        <v>129</v>
      </c>
      <c r="BT18" s="669"/>
      <c r="BU18" s="669"/>
      <c r="BV18" s="669"/>
      <c r="BW18" s="669"/>
      <c r="BX18" s="669"/>
      <c r="BY18" s="669"/>
      <c r="BZ18" s="669"/>
      <c r="CA18" s="669"/>
      <c r="CB18" s="673"/>
      <c r="CD18" s="680" t="s">
        <v>275</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129</v>
      </c>
      <c r="DE18" s="666"/>
      <c r="DF18" s="666"/>
      <c r="DG18" s="666"/>
      <c r="DH18" s="666"/>
      <c r="DI18" s="666"/>
      <c r="DJ18" s="666"/>
      <c r="DK18" s="666"/>
      <c r="DL18" s="666"/>
      <c r="DM18" s="666"/>
      <c r="DN18" s="666"/>
      <c r="DO18" s="666"/>
      <c r="DP18" s="667"/>
      <c r="DQ18" s="674" t="s">
        <v>129</v>
      </c>
      <c r="DR18" s="666"/>
      <c r="DS18" s="666"/>
      <c r="DT18" s="666"/>
      <c r="DU18" s="666"/>
      <c r="DV18" s="666"/>
      <c r="DW18" s="666"/>
      <c r="DX18" s="666"/>
      <c r="DY18" s="666"/>
      <c r="DZ18" s="666"/>
      <c r="EA18" s="666"/>
      <c r="EB18" s="666"/>
      <c r="EC18" s="675"/>
    </row>
    <row r="19" spans="2:133" ht="11.25" customHeight="1">
      <c r="B19" s="662" t="s">
        <v>276</v>
      </c>
      <c r="C19" s="663"/>
      <c r="D19" s="663"/>
      <c r="E19" s="663"/>
      <c r="F19" s="663"/>
      <c r="G19" s="663"/>
      <c r="H19" s="663"/>
      <c r="I19" s="663"/>
      <c r="J19" s="663"/>
      <c r="K19" s="663"/>
      <c r="L19" s="663"/>
      <c r="M19" s="663"/>
      <c r="N19" s="663"/>
      <c r="O19" s="663"/>
      <c r="P19" s="663"/>
      <c r="Q19" s="664"/>
      <c r="R19" s="665">
        <v>2683</v>
      </c>
      <c r="S19" s="666"/>
      <c r="T19" s="666"/>
      <c r="U19" s="666"/>
      <c r="V19" s="666"/>
      <c r="W19" s="666"/>
      <c r="X19" s="666"/>
      <c r="Y19" s="667"/>
      <c r="Z19" s="668">
        <v>0</v>
      </c>
      <c r="AA19" s="668"/>
      <c r="AB19" s="668"/>
      <c r="AC19" s="668"/>
      <c r="AD19" s="669">
        <v>2683</v>
      </c>
      <c r="AE19" s="669"/>
      <c r="AF19" s="669"/>
      <c r="AG19" s="669"/>
      <c r="AH19" s="669"/>
      <c r="AI19" s="669"/>
      <c r="AJ19" s="669"/>
      <c r="AK19" s="669"/>
      <c r="AL19" s="670">
        <v>0</v>
      </c>
      <c r="AM19" s="671"/>
      <c r="AN19" s="671"/>
      <c r="AO19" s="672"/>
      <c r="AP19" s="662" t="s">
        <v>277</v>
      </c>
      <c r="AQ19" s="663"/>
      <c r="AR19" s="663"/>
      <c r="AS19" s="663"/>
      <c r="AT19" s="663"/>
      <c r="AU19" s="663"/>
      <c r="AV19" s="663"/>
      <c r="AW19" s="663"/>
      <c r="AX19" s="663"/>
      <c r="AY19" s="663"/>
      <c r="AZ19" s="663"/>
      <c r="BA19" s="663"/>
      <c r="BB19" s="663"/>
      <c r="BC19" s="663"/>
      <c r="BD19" s="663"/>
      <c r="BE19" s="663"/>
      <c r="BF19" s="664"/>
      <c r="BG19" s="665">
        <v>66556</v>
      </c>
      <c r="BH19" s="666"/>
      <c r="BI19" s="666"/>
      <c r="BJ19" s="666"/>
      <c r="BK19" s="666"/>
      <c r="BL19" s="666"/>
      <c r="BM19" s="666"/>
      <c r="BN19" s="667"/>
      <c r="BO19" s="668">
        <v>4.9000000000000004</v>
      </c>
      <c r="BP19" s="668"/>
      <c r="BQ19" s="668"/>
      <c r="BR19" s="668"/>
      <c r="BS19" s="669" t="s">
        <v>129</v>
      </c>
      <c r="BT19" s="669"/>
      <c r="BU19" s="669"/>
      <c r="BV19" s="669"/>
      <c r="BW19" s="669"/>
      <c r="BX19" s="669"/>
      <c r="BY19" s="669"/>
      <c r="BZ19" s="669"/>
      <c r="CA19" s="669"/>
      <c r="CB19" s="673"/>
      <c r="CD19" s="680" t="s">
        <v>278</v>
      </c>
      <c r="CE19" s="681"/>
      <c r="CF19" s="681"/>
      <c r="CG19" s="681"/>
      <c r="CH19" s="681"/>
      <c r="CI19" s="681"/>
      <c r="CJ19" s="681"/>
      <c r="CK19" s="681"/>
      <c r="CL19" s="681"/>
      <c r="CM19" s="681"/>
      <c r="CN19" s="681"/>
      <c r="CO19" s="681"/>
      <c r="CP19" s="681"/>
      <c r="CQ19" s="682"/>
      <c r="CR19" s="665" t="s">
        <v>129</v>
      </c>
      <c r="CS19" s="666"/>
      <c r="CT19" s="666"/>
      <c r="CU19" s="666"/>
      <c r="CV19" s="666"/>
      <c r="CW19" s="666"/>
      <c r="CX19" s="666"/>
      <c r="CY19" s="667"/>
      <c r="CZ19" s="668" t="s">
        <v>129</v>
      </c>
      <c r="DA19" s="668"/>
      <c r="DB19" s="668"/>
      <c r="DC19" s="668"/>
      <c r="DD19" s="674" t="s">
        <v>129</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c r="B20" s="662" t="s">
        <v>279</v>
      </c>
      <c r="C20" s="663"/>
      <c r="D20" s="663"/>
      <c r="E20" s="663"/>
      <c r="F20" s="663"/>
      <c r="G20" s="663"/>
      <c r="H20" s="663"/>
      <c r="I20" s="663"/>
      <c r="J20" s="663"/>
      <c r="K20" s="663"/>
      <c r="L20" s="663"/>
      <c r="M20" s="663"/>
      <c r="N20" s="663"/>
      <c r="O20" s="663"/>
      <c r="P20" s="663"/>
      <c r="Q20" s="664"/>
      <c r="R20" s="665">
        <v>2012</v>
      </c>
      <c r="S20" s="666"/>
      <c r="T20" s="666"/>
      <c r="U20" s="666"/>
      <c r="V20" s="666"/>
      <c r="W20" s="666"/>
      <c r="X20" s="666"/>
      <c r="Y20" s="667"/>
      <c r="Z20" s="668">
        <v>0</v>
      </c>
      <c r="AA20" s="668"/>
      <c r="AB20" s="668"/>
      <c r="AC20" s="668"/>
      <c r="AD20" s="669">
        <v>2012</v>
      </c>
      <c r="AE20" s="669"/>
      <c r="AF20" s="669"/>
      <c r="AG20" s="669"/>
      <c r="AH20" s="669"/>
      <c r="AI20" s="669"/>
      <c r="AJ20" s="669"/>
      <c r="AK20" s="669"/>
      <c r="AL20" s="670">
        <v>0</v>
      </c>
      <c r="AM20" s="671"/>
      <c r="AN20" s="671"/>
      <c r="AO20" s="672"/>
      <c r="AP20" s="662" t="s">
        <v>280</v>
      </c>
      <c r="AQ20" s="663"/>
      <c r="AR20" s="663"/>
      <c r="AS20" s="663"/>
      <c r="AT20" s="663"/>
      <c r="AU20" s="663"/>
      <c r="AV20" s="663"/>
      <c r="AW20" s="663"/>
      <c r="AX20" s="663"/>
      <c r="AY20" s="663"/>
      <c r="AZ20" s="663"/>
      <c r="BA20" s="663"/>
      <c r="BB20" s="663"/>
      <c r="BC20" s="663"/>
      <c r="BD20" s="663"/>
      <c r="BE20" s="663"/>
      <c r="BF20" s="664"/>
      <c r="BG20" s="665">
        <v>66556</v>
      </c>
      <c r="BH20" s="666"/>
      <c r="BI20" s="666"/>
      <c r="BJ20" s="666"/>
      <c r="BK20" s="666"/>
      <c r="BL20" s="666"/>
      <c r="BM20" s="666"/>
      <c r="BN20" s="667"/>
      <c r="BO20" s="668">
        <v>4.9000000000000004</v>
      </c>
      <c r="BP20" s="668"/>
      <c r="BQ20" s="668"/>
      <c r="BR20" s="668"/>
      <c r="BS20" s="669" t="s">
        <v>129</v>
      </c>
      <c r="BT20" s="669"/>
      <c r="BU20" s="669"/>
      <c r="BV20" s="669"/>
      <c r="BW20" s="669"/>
      <c r="BX20" s="669"/>
      <c r="BY20" s="669"/>
      <c r="BZ20" s="669"/>
      <c r="CA20" s="669"/>
      <c r="CB20" s="673"/>
      <c r="CD20" s="680" t="s">
        <v>281</v>
      </c>
      <c r="CE20" s="681"/>
      <c r="CF20" s="681"/>
      <c r="CG20" s="681"/>
      <c r="CH20" s="681"/>
      <c r="CI20" s="681"/>
      <c r="CJ20" s="681"/>
      <c r="CK20" s="681"/>
      <c r="CL20" s="681"/>
      <c r="CM20" s="681"/>
      <c r="CN20" s="681"/>
      <c r="CO20" s="681"/>
      <c r="CP20" s="681"/>
      <c r="CQ20" s="682"/>
      <c r="CR20" s="665">
        <v>11845807</v>
      </c>
      <c r="CS20" s="666"/>
      <c r="CT20" s="666"/>
      <c r="CU20" s="666"/>
      <c r="CV20" s="666"/>
      <c r="CW20" s="666"/>
      <c r="CX20" s="666"/>
      <c r="CY20" s="667"/>
      <c r="CZ20" s="668">
        <v>100</v>
      </c>
      <c r="DA20" s="668"/>
      <c r="DB20" s="668"/>
      <c r="DC20" s="668"/>
      <c r="DD20" s="674">
        <v>956024</v>
      </c>
      <c r="DE20" s="666"/>
      <c r="DF20" s="666"/>
      <c r="DG20" s="666"/>
      <c r="DH20" s="666"/>
      <c r="DI20" s="666"/>
      <c r="DJ20" s="666"/>
      <c r="DK20" s="666"/>
      <c r="DL20" s="666"/>
      <c r="DM20" s="666"/>
      <c r="DN20" s="666"/>
      <c r="DO20" s="666"/>
      <c r="DP20" s="667"/>
      <c r="DQ20" s="674">
        <v>7545973</v>
      </c>
      <c r="DR20" s="666"/>
      <c r="DS20" s="666"/>
      <c r="DT20" s="666"/>
      <c r="DU20" s="666"/>
      <c r="DV20" s="666"/>
      <c r="DW20" s="666"/>
      <c r="DX20" s="666"/>
      <c r="DY20" s="666"/>
      <c r="DZ20" s="666"/>
      <c r="EA20" s="666"/>
      <c r="EB20" s="666"/>
      <c r="EC20" s="675"/>
    </row>
    <row r="21" spans="2:133" ht="11.25" customHeight="1">
      <c r="B21" s="662" t="s">
        <v>282</v>
      </c>
      <c r="C21" s="663"/>
      <c r="D21" s="663"/>
      <c r="E21" s="663"/>
      <c r="F21" s="663"/>
      <c r="G21" s="663"/>
      <c r="H21" s="663"/>
      <c r="I21" s="663"/>
      <c r="J21" s="663"/>
      <c r="K21" s="663"/>
      <c r="L21" s="663"/>
      <c r="M21" s="663"/>
      <c r="N21" s="663"/>
      <c r="O21" s="663"/>
      <c r="P21" s="663"/>
      <c r="Q21" s="664"/>
      <c r="R21" s="665">
        <v>925</v>
      </c>
      <c r="S21" s="666"/>
      <c r="T21" s="666"/>
      <c r="U21" s="666"/>
      <c r="V21" s="666"/>
      <c r="W21" s="666"/>
      <c r="X21" s="666"/>
      <c r="Y21" s="667"/>
      <c r="Z21" s="668">
        <v>0</v>
      </c>
      <c r="AA21" s="668"/>
      <c r="AB21" s="668"/>
      <c r="AC21" s="668"/>
      <c r="AD21" s="669">
        <v>925</v>
      </c>
      <c r="AE21" s="669"/>
      <c r="AF21" s="669"/>
      <c r="AG21" s="669"/>
      <c r="AH21" s="669"/>
      <c r="AI21" s="669"/>
      <c r="AJ21" s="669"/>
      <c r="AK21" s="669"/>
      <c r="AL21" s="670">
        <v>0</v>
      </c>
      <c r="AM21" s="671"/>
      <c r="AN21" s="671"/>
      <c r="AO21" s="672"/>
      <c r="AP21" s="684" t="s">
        <v>283</v>
      </c>
      <c r="AQ21" s="685"/>
      <c r="AR21" s="685"/>
      <c r="AS21" s="685"/>
      <c r="AT21" s="685"/>
      <c r="AU21" s="685"/>
      <c r="AV21" s="685"/>
      <c r="AW21" s="685"/>
      <c r="AX21" s="685"/>
      <c r="AY21" s="685"/>
      <c r="AZ21" s="685"/>
      <c r="BA21" s="685"/>
      <c r="BB21" s="685"/>
      <c r="BC21" s="685"/>
      <c r="BD21" s="685"/>
      <c r="BE21" s="685"/>
      <c r="BF21" s="686"/>
      <c r="BG21" s="665">
        <v>13943</v>
      </c>
      <c r="BH21" s="666"/>
      <c r="BI21" s="666"/>
      <c r="BJ21" s="666"/>
      <c r="BK21" s="666"/>
      <c r="BL21" s="666"/>
      <c r="BM21" s="666"/>
      <c r="BN21" s="667"/>
      <c r="BO21" s="668">
        <v>1</v>
      </c>
      <c r="BP21" s="668"/>
      <c r="BQ21" s="668"/>
      <c r="BR21" s="668"/>
      <c r="BS21" s="669" t="s">
        <v>129</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c r="B22" s="690" t="s">
        <v>284</v>
      </c>
      <c r="C22" s="691"/>
      <c r="D22" s="691"/>
      <c r="E22" s="691"/>
      <c r="F22" s="691"/>
      <c r="G22" s="691"/>
      <c r="H22" s="691"/>
      <c r="I22" s="691"/>
      <c r="J22" s="691"/>
      <c r="K22" s="691"/>
      <c r="L22" s="691"/>
      <c r="M22" s="691"/>
      <c r="N22" s="691"/>
      <c r="O22" s="691"/>
      <c r="P22" s="691"/>
      <c r="Q22" s="692"/>
      <c r="R22" s="665">
        <v>17763</v>
      </c>
      <c r="S22" s="666"/>
      <c r="T22" s="666"/>
      <c r="U22" s="666"/>
      <c r="V22" s="666"/>
      <c r="W22" s="666"/>
      <c r="X22" s="666"/>
      <c r="Y22" s="667"/>
      <c r="Z22" s="668">
        <v>0.1</v>
      </c>
      <c r="AA22" s="668"/>
      <c r="AB22" s="668"/>
      <c r="AC22" s="668"/>
      <c r="AD22" s="669">
        <v>15568</v>
      </c>
      <c r="AE22" s="669"/>
      <c r="AF22" s="669"/>
      <c r="AG22" s="669"/>
      <c r="AH22" s="669"/>
      <c r="AI22" s="669"/>
      <c r="AJ22" s="669"/>
      <c r="AK22" s="669"/>
      <c r="AL22" s="670">
        <v>0.20000000298023224</v>
      </c>
      <c r="AM22" s="671"/>
      <c r="AN22" s="671"/>
      <c r="AO22" s="672"/>
      <c r="AP22" s="684" t="s">
        <v>285</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287</v>
      </c>
      <c r="C23" s="663"/>
      <c r="D23" s="663"/>
      <c r="E23" s="663"/>
      <c r="F23" s="663"/>
      <c r="G23" s="663"/>
      <c r="H23" s="663"/>
      <c r="I23" s="663"/>
      <c r="J23" s="663"/>
      <c r="K23" s="663"/>
      <c r="L23" s="663"/>
      <c r="M23" s="663"/>
      <c r="N23" s="663"/>
      <c r="O23" s="663"/>
      <c r="P23" s="663"/>
      <c r="Q23" s="664"/>
      <c r="R23" s="665">
        <v>5335032</v>
      </c>
      <c r="S23" s="666"/>
      <c r="T23" s="666"/>
      <c r="U23" s="666"/>
      <c r="V23" s="666"/>
      <c r="W23" s="666"/>
      <c r="X23" s="666"/>
      <c r="Y23" s="667"/>
      <c r="Z23" s="668">
        <v>43.3</v>
      </c>
      <c r="AA23" s="668"/>
      <c r="AB23" s="668"/>
      <c r="AC23" s="668"/>
      <c r="AD23" s="669">
        <v>4464040</v>
      </c>
      <c r="AE23" s="669"/>
      <c r="AF23" s="669"/>
      <c r="AG23" s="669"/>
      <c r="AH23" s="669"/>
      <c r="AI23" s="669"/>
      <c r="AJ23" s="669"/>
      <c r="AK23" s="669"/>
      <c r="AL23" s="670">
        <v>70.7</v>
      </c>
      <c r="AM23" s="671"/>
      <c r="AN23" s="671"/>
      <c r="AO23" s="672"/>
      <c r="AP23" s="684" t="s">
        <v>288</v>
      </c>
      <c r="AQ23" s="685"/>
      <c r="AR23" s="685"/>
      <c r="AS23" s="685"/>
      <c r="AT23" s="685"/>
      <c r="AU23" s="685"/>
      <c r="AV23" s="685"/>
      <c r="AW23" s="685"/>
      <c r="AX23" s="685"/>
      <c r="AY23" s="685"/>
      <c r="AZ23" s="685"/>
      <c r="BA23" s="685"/>
      <c r="BB23" s="685"/>
      <c r="BC23" s="685"/>
      <c r="BD23" s="685"/>
      <c r="BE23" s="685"/>
      <c r="BF23" s="686"/>
      <c r="BG23" s="665">
        <v>52613</v>
      </c>
      <c r="BH23" s="666"/>
      <c r="BI23" s="666"/>
      <c r="BJ23" s="666"/>
      <c r="BK23" s="666"/>
      <c r="BL23" s="666"/>
      <c r="BM23" s="666"/>
      <c r="BN23" s="667"/>
      <c r="BO23" s="668">
        <v>3.9</v>
      </c>
      <c r="BP23" s="668"/>
      <c r="BQ23" s="668"/>
      <c r="BR23" s="668"/>
      <c r="BS23" s="669" t="s">
        <v>129</v>
      </c>
      <c r="BT23" s="669"/>
      <c r="BU23" s="669"/>
      <c r="BV23" s="669"/>
      <c r="BW23" s="669"/>
      <c r="BX23" s="669"/>
      <c r="BY23" s="669"/>
      <c r="BZ23" s="669"/>
      <c r="CA23" s="669"/>
      <c r="CB23" s="673"/>
      <c r="CD23" s="647" t="s">
        <v>228</v>
      </c>
      <c r="CE23" s="648"/>
      <c r="CF23" s="648"/>
      <c r="CG23" s="648"/>
      <c r="CH23" s="648"/>
      <c r="CI23" s="648"/>
      <c r="CJ23" s="648"/>
      <c r="CK23" s="648"/>
      <c r="CL23" s="648"/>
      <c r="CM23" s="648"/>
      <c r="CN23" s="648"/>
      <c r="CO23" s="648"/>
      <c r="CP23" s="648"/>
      <c r="CQ23" s="649"/>
      <c r="CR23" s="647" t="s">
        <v>289</v>
      </c>
      <c r="CS23" s="648"/>
      <c r="CT23" s="648"/>
      <c r="CU23" s="648"/>
      <c r="CV23" s="648"/>
      <c r="CW23" s="648"/>
      <c r="CX23" s="648"/>
      <c r="CY23" s="649"/>
      <c r="CZ23" s="647" t="s">
        <v>290</v>
      </c>
      <c r="DA23" s="648"/>
      <c r="DB23" s="648"/>
      <c r="DC23" s="649"/>
      <c r="DD23" s="647" t="s">
        <v>291</v>
      </c>
      <c r="DE23" s="648"/>
      <c r="DF23" s="648"/>
      <c r="DG23" s="648"/>
      <c r="DH23" s="648"/>
      <c r="DI23" s="648"/>
      <c r="DJ23" s="648"/>
      <c r="DK23" s="649"/>
      <c r="DL23" s="699" t="s">
        <v>292</v>
      </c>
      <c r="DM23" s="700"/>
      <c r="DN23" s="700"/>
      <c r="DO23" s="700"/>
      <c r="DP23" s="700"/>
      <c r="DQ23" s="700"/>
      <c r="DR23" s="700"/>
      <c r="DS23" s="700"/>
      <c r="DT23" s="700"/>
      <c r="DU23" s="700"/>
      <c r="DV23" s="701"/>
      <c r="DW23" s="647" t="s">
        <v>293</v>
      </c>
      <c r="DX23" s="648"/>
      <c r="DY23" s="648"/>
      <c r="DZ23" s="648"/>
      <c r="EA23" s="648"/>
      <c r="EB23" s="648"/>
      <c r="EC23" s="649"/>
    </row>
    <row r="24" spans="2:133" ht="11.25" customHeight="1">
      <c r="B24" s="662" t="s">
        <v>294</v>
      </c>
      <c r="C24" s="663"/>
      <c r="D24" s="663"/>
      <c r="E24" s="663"/>
      <c r="F24" s="663"/>
      <c r="G24" s="663"/>
      <c r="H24" s="663"/>
      <c r="I24" s="663"/>
      <c r="J24" s="663"/>
      <c r="K24" s="663"/>
      <c r="L24" s="663"/>
      <c r="M24" s="663"/>
      <c r="N24" s="663"/>
      <c r="O24" s="663"/>
      <c r="P24" s="663"/>
      <c r="Q24" s="664"/>
      <c r="R24" s="665">
        <v>4464040</v>
      </c>
      <c r="S24" s="666"/>
      <c r="T24" s="666"/>
      <c r="U24" s="666"/>
      <c r="V24" s="666"/>
      <c r="W24" s="666"/>
      <c r="X24" s="666"/>
      <c r="Y24" s="667"/>
      <c r="Z24" s="668">
        <v>36.200000000000003</v>
      </c>
      <c r="AA24" s="668"/>
      <c r="AB24" s="668"/>
      <c r="AC24" s="668"/>
      <c r="AD24" s="669">
        <v>4464040</v>
      </c>
      <c r="AE24" s="669"/>
      <c r="AF24" s="669"/>
      <c r="AG24" s="669"/>
      <c r="AH24" s="669"/>
      <c r="AI24" s="669"/>
      <c r="AJ24" s="669"/>
      <c r="AK24" s="669"/>
      <c r="AL24" s="670">
        <v>70.7</v>
      </c>
      <c r="AM24" s="671"/>
      <c r="AN24" s="671"/>
      <c r="AO24" s="672"/>
      <c r="AP24" s="684" t="s">
        <v>295</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296</v>
      </c>
      <c r="CE24" s="677"/>
      <c r="CF24" s="677"/>
      <c r="CG24" s="677"/>
      <c r="CH24" s="677"/>
      <c r="CI24" s="677"/>
      <c r="CJ24" s="677"/>
      <c r="CK24" s="677"/>
      <c r="CL24" s="677"/>
      <c r="CM24" s="677"/>
      <c r="CN24" s="677"/>
      <c r="CO24" s="677"/>
      <c r="CP24" s="677"/>
      <c r="CQ24" s="678"/>
      <c r="CR24" s="654">
        <v>4316992</v>
      </c>
      <c r="CS24" s="655"/>
      <c r="CT24" s="655"/>
      <c r="CU24" s="655"/>
      <c r="CV24" s="655"/>
      <c r="CW24" s="655"/>
      <c r="CX24" s="655"/>
      <c r="CY24" s="656"/>
      <c r="CZ24" s="659">
        <v>36.4</v>
      </c>
      <c r="DA24" s="660"/>
      <c r="DB24" s="660"/>
      <c r="DC24" s="679"/>
      <c r="DD24" s="702">
        <v>2748781</v>
      </c>
      <c r="DE24" s="655"/>
      <c r="DF24" s="655"/>
      <c r="DG24" s="655"/>
      <c r="DH24" s="655"/>
      <c r="DI24" s="655"/>
      <c r="DJ24" s="655"/>
      <c r="DK24" s="656"/>
      <c r="DL24" s="702">
        <v>2693409</v>
      </c>
      <c r="DM24" s="655"/>
      <c r="DN24" s="655"/>
      <c r="DO24" s="655"/>
      <c r="DP24" s="655"/>
      <c r="DQ24" s="655"/>
      <c r="DR24" s="655"/>
      <c r="DS24" s="655"/>
      <c r="DT24" s="655"/>
      <c r="DU24" s="655"/>
      <c r="DV24" s="656"/>
      <c r="DW24" s="659">
        <v>41.2</v>
      </c>
      <c r="DX24" s="660"/>
      <c r="DY24" s="660"/>
      <c r="DZ24" s="660"/>
      <c r="EA24" s="660"/>
      <c r="EB24" s="660"/>
      <c r="EC24" s="661"/>
    </row>
    <row r="25" spans="2:133" ht="11.25" customHeight="1">
      <c r="B25" s="662" t="s">
        <v>297</v>
      </c>
      <c r="C25" s="663"/>
      <c r="D25" s="663"/>
      <c r="E25" s="663"/>
      <c r="F25" s="663"/>
      <c r="G25" s="663"/>
      <c r="H25" s="663"/>
      <c r="I25" s="663"/>
      <c r="J25" s="663"/>
      <c r="K25" s="663"/>
      <c r="L25" s="663"/>
      <c r="M25" s="663"/>
      <c r="N25" s="663"/>
      <c r="O25" s="663"/>
      <c r="P25" s="663"/>
      <c r="Q25" s="664"/>
      <c r="R25" s="665">
        <v>870992</v>
      </c>
      <c r="S25" s="666"/>
      <c r="T25" s="666"/>
      <c r="U25" s="666"/>
      <c r="V25" s="666"/>
      <c r="W25" s="666"/>
      <c r="X25" s="666"/>
      <c r="Y25" s="667"/>
      <c r="Z25" s="668">
        <v>7.1</v>
      </c>
      <c r="AA25" s="668"/>
      <c r="AB25" s="668"/>
      <c r="AC25" s="668"/>
      <c r="AD25" s="669" t="s">
        <v>129</v>
      </c>
      <c r="AE25" s="669"/>
      <c r="AF25" s="669"/>
      <c r="AG25" s="669"/>
      <c r="AH25" s="669"/>
      <c r="AI25" s="669"/>
      <c r="AJ25" s="669"/>
      <c r="AK25" s="669"/>
      <c r="AL25" s="670" t="s">
        <v>129</v>
      </c>
      <c r="AM25" s="671"/>
      <c r="AN25" s="671"/>
      <c r="AO25" s="672"/>
      <c r="AP25" s="684" t="s">
        <v>298</v>
      </c>
      <c r="AQ25" s="685"/>
      <c r="AR25" s="685"/>
      <c r="AS25" s="685"/>
      <c r="AT25" s="685"/>
      <c r="AU25" s="685"/>
      <c r="AV25" s="685"/>
      <c r="AW25" s="685"/>
      <c r="AX25" s="685"/>
      <c r="AY25" s="685"/>
      <c r="AZ25" s="685"/>
      <c r="BA25" s="685"/>
      <c r="BB25" s="685"/>
      <c r="BC25" s="685"/>
      <c r="BD25" s="685"/>
      <c r="BE25" s="685"/>
      <c r="BF25" s="686"/>
      <c r="BG25" s="665" t="s">
        <v>129</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299</v>
      </c>
      <c r="CE25" s="681"/>
      <c r="CF25" s="681"/>
      <c r="CG25" s="681"/>
      <c r="CH25" s="681"/>
      <c r="CI25" s="681"/>
      <c r="CJ25" s="681"/>
      <c r="CK25" s="681"/>
      <c r="CL25" s="681"/>
      <c r="CM25" s="681"/>
      <c r="CN25" s="681"/>
      <c r="CO25" s="681"/>
      <c r="CP25" s="681"/>
      <c r="CQ25" s="682"/>
      <c r="CR25" s="665">
        <v>1687804</v>
      </c>
      <c r="CS25" s="703"/>
      <c r="CT25" s="703"/>
      <c r="CU25" s="703"/>
      <c r="CV25" s="703"/>
      <c r="CW25" s="703"/>
      <c r="CX25" s="703"/>
      <c r="CY25" s="704"/>
      <c r="CZ25" s="670">
        <v>14.2</v>
      </c>
      <c r="DA25" s="705"/>
      <c r="DB25" s="705"/>
      <c r="DC25" s="708"/>
      <c r="DD25" s="674">
        <v>1580557</v>
      </c>
      <c r="DE25" s="703"/>
      <c r="DF25" s="703"/>
      <c r="DG25" s="703"/>
      <c r="DH25" s="703"/>
      <c r="DI25" s="703"/>
      <c r="DJ25" s="703"/>
      <c r="DK25" s="704"/>
      <c r="DL25" s="674">
        <v>1571436</v>
      </c>
      <c r="DM25" s="703"/>
      <c r="DN25" s="703"/>
      <c r="DO25" s="703"/>
      <c r="DP25" s="703"/>
      <c r="DQ25" s="703"/>
      <c r="DR25" s="703"/>
      <c r="DS25" s="703"/>
      <c r="DT25" s="703"/>
      <c r="DU25" s="703"/>
      <c r="DV25" s="704"/>
      <c r="DW25" s="670">
        <v>24</v>
      </c>
      <c r="DX25" s="705"/>
      <c r="DY25" s="705"/>
      <c r="DZ25" s="705"/>
      <c r="EA25" s="705"/>
      <c r="EB25" s="705"/>
      <c r="EC25" s="706"/>
    </row>
    <row r="26" spans="2:133" ht="11.25" customHeight="1">
      <c r="B26" s="662" t="s">
        <v>300</v>
      </c>
      <c r="C26" s="663"/>
      <c r="D26" s="663"/>
      <c r="E26" s="663"/>
      <c r="F26" s="663"/>
      <c r="G26" s="663"/>
      <c r="H26" s="663"/>
      <c r="I26" s="663"/>
      <c r="J26" s="663"/>
      <c r="K26" s="663"/>
      <c r="L26" s="663"/>
      <c r="M26" s="663"/>
      <c r="N26" s="663"/>
      <c r="O26" s="663"/>
      <c r="P26" s="663"/>
      <c r="Q26" s="664"/>
      <c r="R26" s="665" t="s">
        <v>129</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129</v>
      </c>
      <c r="AM26" s="671"/>
      <c r="AN26" s="671"/>
      <c r="AO26" s="672"/>
      <c r="AP26" s="684" t="s">
        <v>301</v>
      </c>
      <c r="AQ26" s="707"/>
      <c r="AR26" s="707"/>
      <c r="AS26" s="707"/>
      <c r="AT26" s="707"/>
      <c r="AU26" s="707"/>
      <c r="AV26" s="707"/>
      <c r="AW26" s="707"/>
      <c r="AX26" s="707"/>
      <c r="AY26" s="707"/>
      <c r="AZ26" s="707"/>
      <c r="BA26" s="707"/>
      <c r="BB26" s="707"/>
      <c r="BC26" s="707"/>
      <c r="BD26" s="707"/>
      <c r="BE26" s="707"/>
      <c r="BF26" s="686"/>
      <c r="BG26" s="665" t="s">
        <v>129</v>
      </c>
      <c r="BH26" s="666"/>
      <c r="BI26" s="666"/>
      <c r="BJ26" s="666"/>
      <c r="BK26" s="666"/>
      <c r="BL26" s="666"/>
      <c r="BM26" s="666"/>
      <c r="BN26" s="667"/>
      <c r="BO26" s="668" t="s">
        <v>129</v>
      </c>
      <c r="BP26" s="668"/>
      <c r="BQ26" s="668"/>
      <c r="BR26" s="668"/>
      <c r="BS26" s="669" t="s">
        <v>129</v>
      </c>
      <c r="BT26" s="669"/>
      <c r="BU26" s="669"/>
      <c r="BV26" s="669"/>
      <c r="BW26" s="669"/>
      <c r="BX26" s="669"/>
      <c r="BY26" s="669"/>
      <c r="BZ26" s="669"/>
      <c r="CA26" s="669"/>
      <c r="CB26" s="673"/>
      <c r="CD26" s="680" t="s">
        <v>302</v>
      </c>
      <c r="CE26" s="681"/>
      <c r="CF26" s="681"/>
      <c r="CG26" s="681"/>
      <c r="CH26" s="681"/>
      <c r="CI26" s="681"/>
      <c r="CJ26" s="681"/>
      <c r="CK26" s="681"/>
      <c r="CL26" s="681"/>
      <c r="CM26" s="681"/>
      <c r="CN26" s="681"/>
      <c r="CO26" s="681"/>
      <c r="CP26" s="681"/>
      <c r="CQ26" s="682"/>
      <c r="CR26" s="665">
        <v>1033603</v>
      </c>
      <c r="CS26" s="666"/>
      <c r="CT26" s="666"/>
      <c r="CU26" s="666"/>
      <c r="CV26" s="666"/>
      <c r="CW26" s="666"/>
      <c r="CX26" s="666"/>
      <c r="CY26" s="667"/>
      <c r="CZ26" s="670">
        <v>8.6999999999999993</v>
      </c>
      <c r="DA26" s="705"/>
      <c r="DB26" s="705"/>
      <c r="DC26" s="708"/>
      <c r="DD26" s="674">
        <v>932734</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705"/>
      <c r="DY26" s="705"/>
      <c r="DZ26" s="705"/>
      <c r="EA26" s="705"/>
      <c r="EB26" s="705"/>
      <c r="EC26" s="706"/>
    </row>
    <row r="27" spans="2:133" ht="11.25" customHeight="1">
      <c r="B27" s="662" t="s">
        <v>303</v>
      </c>
      <c r="C27" s="663"/>
      <c r="D27" s="663"/>
      <c r="E27" s="663"/>
      <c r="F27" s="663"/>
      <c r="G27" s="663"/>
      <c r="H27" s="663"/>
      <c r="I27" s="663"/>
      <c r="J27" s="663"/>
      <c r="K27" s="663"/>
      <c r="L27" s="663"/>
      <c r="M27" s="663"/>
      <c r="N27" s="663"/>
      <c r="O27" s="663"/>
      <c r="P27" s="663"/>
      <c r="Q27" s="664"/>
      <c r="R27" s="665">
        <v>7223181</v>
      </c>
      <c r="S27" s="666"/>
      <c r="T27" s="666"/>
      <c r="U27" s="666"/>
      <c r="V27" s="666"/>
      <c r="W27" s="666"/>
      <c r="X27" s="666"/>
      <c r="Y27" s="667"/>
      <c r="Z27" s="668">
        <v>58.6</v>
      </c>
      <c r="AA27" s="668"/>
      <c r="AB27" s="668"/>
      <c r="AC27" s="668"/>
      <c r="AD27" s="669">
        <v>6297381</v>
      </c>
      <c r="AE27" s="669"/>
      <c r="AF27" s="669"/>
      <c r="AG27" s="669"/>
      <c r="AH27" s="669"/>
      <c r="AI27" s="669"/>
      <c r="AJ27" s="669"/>
      <c r="AK27" s="669"/>
      <c r="AL27" s="670">
        <v>99.800003051757813</v>
      </c>
      <c r="AM27" s="671"/>
      <c r="AN27" s="671"/>
      <c r="AO27" s="672"/>
      <c r="AP27" s="662" t="s">
        <v>304</v>
      </c>
      <c r="AQ27" s="663"/>
      <c r="AR27" s="663"/>
      <c r="AS27" s="663"/>
      <c r="AT27" s="663"/>
      <c r="AU27" s="663"/>
      <c r="AV27" s="663"/>
      <c r="AW27" s="663"/>
      <c r="AX27" s="663"/>
      <c r="AY27" s="663"/>
      <c r="AZ27" s="663"/>
      <c r="BA27" s="663"/>
      <c r="BB27" s="663"/>
      <c r="BC27" s="663"/>
      <c r="BD27" s="663"/>
      <c r="BE27" s="663"/>
      <c r="BF27" s="664"/>
      <c r="BG27" s="665">
        <v>1366569</v>
      </c>
      <c r="BH27" s="666"/>
      <c r="BI27" s="666"/>
      <c r="BJ27" s="666"/>
      <c r="BK27" s="666"/>
      <c r="BL27" s="666"/>
      <c r="BM27" s="666"/>
      <c r="BN27" s="667"/>
      <c r="BO27" s="668">
        <v>100</v>
      </c>
      <c r="BP27" s="668"/>
      <c r="BQ27" s="668"/>
      <c r="BR27" s="668"/>
      <c r="BS27" s="669">
        <v>33688</v>
      </c>
      <c r="BT27" s="669"/>
      <c r="BU27" s="669"/>
      <c r="BV27" s="669"/>
      <c r="BW27" s="669"/>
      <c r="BX27" s="669"/>
      <c r="BY27" s="669"/>
      <c r="BZ27" s="669"/>
      <c r="CA27" s="669"/>
      <c r="CB27" s="673"/>
      <c r="CD27" s="680" t="s">
        <v>305</v>
      </c>
      <c r="CE27" s="681"/>
      <c r="CF27" s="681"/>
      <c r="CG27" s="681"/>
      <c r="CH27" s="681"/>
      <c r="CI27" s="681"/>
      <c r="CJ27" s="681"/>
      <c r="CK27" s="681"/>
      <c r="CL27" s="681"/>
      <c r="CM27" s="681"/>
      <c r="CN27" s="681"/>
      <c r="CO27" s="681"/>
      <c r="CP27" s="681"/>
      <c r="CQ27" s="682"/>
      <c r="CR27" s="665">
        <v>1753144</v>
      </c>
      <c r="CS27" s="703"/>
      <c r="CT27" s="703"/>
      <c r="CU27" s="703"/>
      <c r="CV27" s="703"/>
      <c r="CW27" s="703"/>
      <c r="CX27" s="703"/>
      <c r="CY27" s="704"/>
      <c r="CZ27" s="670">
        <v>14.8</v>
      </c>
      <c r="DA27" s="705"/>
      <c r="DB27" s="705"/>
      <c r="DC27" s="708"/>
      <c r="DD27" s="674">
        <v>413102</v>
      </c>
      <c r="DE27" s="703"/>
      <c r="DF27" s="703"/>
      <c r="DG27" s="703"/>
      <c r="DH27" s="703"/>
      <c r="DI27" s="703"/>
      <c r="DJ27" s="703"/>
      <c r="DK27" s="704"/>
      <c r="DL27" s="674">
        <v>366851</v>
      </c>
      <c r="DM27" s="703"/>
      <c r="DN27" s="703"/>
      <c r="DO27" s="703"/>
      <c r="DP27" s="703"/>
      <c r="DQ27" s="703"/>
      <c r="DR27" s="703"/>
      <c r="DS27" s="703"/>
      <c r="DT27" s="703"/>
      <c r="DU27" s="703"/>
      <c r="DV27" s="704"/>
      <c r="DW27" s="670">
        <v>5.6</v>
      </c>
      <c r="DX27" s="705"/>
      <c r="DY27" s="705"/>
      <c r="DZ27" s="705"/>
      <c r="EA27" s="705"/>
      <c r="EB27" s="705"/>
      <c r="EC27" s="706"/>
    </row>
    <row r="28" spans="2:133" ht="11.25" customHeight="1">
      <c r="B28" s="662" t="s">
        <v>306</v>
      </c>
      <c r="C28" s="663"/>
      <c r="D28" s="663"/>
      <c r="E28" s="663"/>
      <c r="F28" s="663"/>
      <c r="G28" s="663"/>
      <c r="H28" s="663"/>
      <c r="I28" s="663"/>
      <c r="J28" s="663"/>
      <c r="K28" s="663"/>
      <c r="L28" s="663"/>
      <c r="M28" s="663"/>
      <c r="N28" s="663"/>
      <c r="O28" s="663"/>
      <c r="P28" s="663"/>
      <c r="Q28" s="664"/>
      <c r="R28" s="665">
        <v>1401</v>
      </c>
      <c r="S28" s="666"/>
      <c r="T28" s="666"/>
      <c r="U28" s="666"/>
      <c r="V28" s="666"/>
      <c r="W28" s="666"/>
      <c r="X28" s="666"/>
      <c r="Y28" s="667"/>
      <c r="Z28" s="668">
        <v>0</v>
      </c>
      <c r="AA28" s="668"/>
      <c r="AB28" s="668"/>
      <c r="AC28" s="668"/>
      <c r="AD28" s="669">
        <v>1401</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307</v>
      </c>
      <c r="CE28" s="681"/>
      <c r="CF28" s="681"/>
      <c r="CG28" s="681"/>
      <c r="CH28" s="681"/>
      <c r="CI28" s="681"/>
      <c r="CJ28" s="681"/>
      <c r="CK28" s="681"/>
      <c r="CL28" s="681"/>
      <c r="CM28" s="681"/>
      <c r="CN28" s="681"/>
      <c r="CO28" s="681"/>
      <c r="CP28" s="681"/>
      <c r="CQ28" s="682"/>
      <c r="CR28" s="665">
        <v>876044</v>
      </c>
      <c r="CS28" s="666"/>
      <c r="CT28" s="666"/>
      <c r="CU28" s="666"/>
      <c r="CV28" s="666"/>
      <c r="CW28" s="666"/>
      <c r="CX28" s="666"/>
      <c r="CY28" s="667"/>
      <c r="CZ28" s="670">
        <v>7.4</v>
      </c>
      <c r="DA28" s="705"/>
      <c r="DB28" s="705"/>
      <c r="DC28" s="708"/>
      <c r="DD28" s="674">
        <v>755122</v>
      </c>
      <c r="DE28" s="666"/>
      <c r="DF28" s="666"/>
      <c r="DG28" s="666"/>
      <c r="DH28" s="666"/>
      <c r="DI28" s="666"/>
      <c r="DJ28" s="666"/>
      <c r="DK28" s="667"/>
      <c r="DL28" s="674">
        <v>755122</v>
      </c>
      <c r="DM28" s="666"/>
      <c r="DN28" s="666"/>
      <c r="DO28" s="666"/>
      <c r="DP28" s="666"/>
      <c r="DQ28" s="666"/>
      <c r="DR28" s="666"/>
      <c r="DS28" s="666"/>
      <c r="DT28" s="666"/>
      <c r="DU28" s="666"/>
      <c r="DV28" s="667"/>
      <c r="DW28" s="670">
        <v>11.5</v>
      </c>
      <c r="DX28" s="705"/>
      <c r="DY28" s="705"/>
      <c r="DZ28" s="705"/>
      <c r="EA28" s="705"/>
      <c r="EB28" s="705"/>
      <c r="EC28" s="706"/>
    </row>
    <row r="29" spans="2:133" ht="11.25" customHeight="1">
      <c r="B29" s="662" t="s">
        <v>308</v>
      </c>
      <c r="C29" s="663"/>
      <c r="D29" s="663"/>
      <c r="E29" s="663"/>
      <c r="F29" s="663"/>
      <c r="G29" s="663"/>
      <c r="H29" s="663"/>
      <c r="I29" s="663"/>
      <c r="J29" s="663"/>
      <c r="K29" s="663"/>
      <c r="L29" s="663"/>
      <c r="M29" s="663"/>
      <c r="N29" s="663"/>
      <c r="O29" s="663"/>
      <c r="P29" s="663"/>
      <c r="Q29" s="664"/>
      <c r="R29" s="665">
        <v>6745</v>
      </c>
      <c r="S29" s="666"/>
      <c r="T29" s="666"/>
      <c r="U29" s="666"/>
      <c r="V29" s="666"/>
      <c r="W29" s="666"/>
      <c r="X29" s="666"/>
      <c r="Y29" s="667"/>
      <c r="Z29" s="668">
        <v>0.1</v>
      </c>
      <c r="AA29" s="668"/>
      <c r="AB29" s="668"/>
      <c r="AC29" s="668"/>
      <c r="AD29" s="669" t="s">
        <v>129</v>
      </c>
      <c r="AE29" s="669"/>
      <c r="AF29" s="669"/>
      <c r="AG29" s="669"/>
      <c r="AH29" s="669"/>
      <c r="AI29" s="669"/>
      <c r="AJ29" s="669"/>
      <c r="AK29" s="669"/>
      <c r="AL29" s="670" t="s">
        <v>129</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309</v>
      </c>
      <c r="CE29" s="715"/>
      <c r="CF29" s="680" t="s">
        <v>70</v>
      </c>
      <c r="CG29" s="681"/>
      <c r="CH29" s="681"/>
      <c r="CI29" s="681"/>
      <c r="CJ29" s="681"/>
      <c r="CK29" s="681"/>
      <c r="CL29" s="681"/>
      <c r="CM29" s="681"/>
      <c r="CN29" s="681"/>
      <c r="CO29" s="681"/>
      <c r="CP29" s="681"/>
      <c r="CQ29" s="682"/>
      <c r="CR29" s="665">
        <v>875165</v>
      </c>
      <c r="CS29" s="703"/>
      <c r="CT29" s="703"/>
      <c r="CU29" s="703"/>
      <c r="CV29" s="703"/>
      <c r="CW29" s="703"/>
      <c r="CX29" s="703"/>
      <c r="CY29" s="704"/>
      <c r="CZ29" s="670">
        <v>7.4</v>
      </c>
      <c r="DA29" s="705"/>
      <c r="DB29" s="705"/>
      <c r="DC29" s="708"/>
      <c r="DD29" s="674">
        <v>754243</v>
      </c>
      <c r="DE29" s="703"/>
      <c r="DF29" s="703"/>
      <c r="DG29" s="703"/>
      <c r="DH29" s="703"/>
      <c r="DI29" s="703"/>
      <c r="DJ29" s="703"/>
      <c r="DK29" s="704"/>
      <c r="DL29" s="674">
        <v>754243</v>
      </c>
      <c r="DM29" s="703"/>
      <c r="DN29" s="703"/>
      <c r="DO29" s="703"/>
      <c r="DP29" s="703"/>
      <c r="DQ29" s="703"/>
      <c r="DR29" s="703"/>
      <c r="DS29" s="703"/>
      <c r="DT29" s="703"/>
      <c r="DU29" s="703"/>
      <c r="DV29" s="704"/>
      <c r="DW29" s="670">
        <v>11.5</v>
      </c>
      <c r="DX29" s="705"/>
      <c r="DY29" s="705"/>
      <c r="DZ29" s="705"/>
      <c r="EA29" s="705"/>
      <c r="EB29" s="705"/>
      <c r="EC29" s="706"/>
    </row>
    <row r="30" spans="2:133" ht="11.25" customHeight="1">
      <c r="B30" s="662" t="s">
        <v>310</v>
      </c>
      <c r="C30" s="663"/>
      <c r="D30" s="663"/>
      <c r="E30" s="663"/>
      <c r="F30" s="663"/>
      <c r="G30" s="663"/>
      <c r="H30" s="663"/>
      <c r="I30" s="663"/>
      <c r="J30" s="663"/>
      <c r="K30" s="663"/>
      <c r="L30" s="663"/>
      <c r="M30" s="663"/>
      <c r="N30" s="663"/>
      <c r="O30" s="663"/>
      <c r="P30" s="663"/>
      <c r="Q30" s="664"/>
      <c r="R30" s="665">
        <v>263674</v>
      </c>
      <c r="S30" s="666"/>
      <c r="T30" s="666"/>
      <c r="U30" s="666"/>
      <c r="V30" s="666"/>
      <c r="W30" s="666"/>
      <c r="X30" s="666"/>
      <c r="Y30" s="667"/>
      <c r="Z30" s="668">
        <v>2.1</v>
      </c>
      <c r="AA30" s="668"/>
      <c r="AB30" s="668"/>
      <c r="AC30" s="668"/>
      <c r="AD30" s="669">
        <v>3300</v>
      </c>
      <c r="AE30" s="669"/>
      <c r="AF30" s="669"/>
      <c r="AG30" s="669"/>
      <c r="AH30" s="669"/>
      <c r="AI30" s="669"/>
      <c r="AJ30" s="669"/>
      <c r="AK30" s="669"/>
      <c r="AL30" s="670">
        <v>0.1</v>
      </c>
      <c r="AM30" s="671"/>
      <c r="AN30" s="671"/>
      <c r="AO30" s="672"/>
      <c r="AP30" s="644" t="s">
        <v>228</v>
      </c>
      <c r="AQ30" s="645"/>
      <c r="AR30" s="645"/>
      <c r="AS30" s="645"/>
      <c r="AT30" s="645"/>
      <c r="AU30" s="645"/>
      <c r="AV30" s="645"/>
      <c r="AW30" s="645"/>
      <c r="AX30" s="645"/>
      <c r="AY30" s="645"/>
      <c r="AZ30" s="645"/>
      <c r="BA30" s="645"/>
      <c r="BB30" s="645"/>
      <c r="BC30" s="645"/>
      <c r="BD30" s="645"/>
      <c r="BE30" s="645"/>
      <c r="BF30" s="646"/>
      <c r="BG30" s="644" t="s">
        <v>311</v>
      </c>
      <c r="BH30" s="712"/>
      <c r="BI30" s="712"/>
      <c r="BJ30" s="712"/>
      <c r="BK30" s="712"/>
      <c r="BL30" s="712"/>
      <c r="BM30" s="712"/>
      <c r="BN30" s="712"/>
      <c r="BO30" s="712"/>
      <c r="BP30" s="712"/>
      <c r="BQ30" s="713"/>
      <c r="BR30" s="644" t="s">
        <v>312</v>
      </c>
      <c r="BS30" s="712"/>
      <c r="BT30" s="712"/>
      <c r="BU30" s="712"/>
      <c r="BV30" s="712"/>
      <c r="BW30" s="712"/>
      <c r="BX30" s="712"/>
      <c r="BY30" s="712"/>
      <c r="BZ30" s="712"/>
      <c r="CA30" s="712"/>
      <c r="CB30" s="713"/>
      <c r="CD30" s="716"/>
      <c r="CE30" s="717"/>
      <c r="CF30" s="680" t="s">
        <v>313</v>
      </c>
      <c r="CG30" s="681"/>
      <c r="CH30" s="681"/>
      <c r="CI30" s="681"/>
      <c r="CJ30" s="681"/>
      <c r="CK30" s="681"/>
      <c r="CL30" s="681"/>
      <c r="CM30" s="681"/>
      <c r="CN30" s="681"/>
      <c r="CO30" s="681"/>
      <c r="CP30" s="681"/>
      <c r="CQ30" s="682"/>
      <c r="CR30" s="665">
        <v>832487</v>
      </c>
      <c r="CS30" s="666"/>
      <c r="CT30" s="666"/>
      <c r="CU30" s="666"/>
      <c r="CV30" s="666"/>
      <c r="CW30" s="666"/>
      <c r="CX30" s="666"/>
      <c r="CY30" s="667"/>
      <c r="CZ30" s="670">
        <v>7</v>
      </c>
      <c r="DA30" s="705"/>
      <c r="DB30" s="705"/>
      <c r="DC30" s="708"/>
      <c r="DD30" s="674">
        <v>711795</v>
      </c>
      <c r="DE30" s="666"/>
      <c r="DF30" s="666"/>
      <c r="DG30" s="666"/>
      <c r="DH30" s="666"/>
      <c r="DI30" s="666"/>
      <c r="DJ30" s="666"/>
      <c r="DK30" s="667"/>
      <c r="DL30" s="674">
        <v>711795</v>
      </c>
      <c r="DM30" s="666"/>
      <c r="DN30" s="666"/>
      <c r="DO30" s="666"/>
      <c r="DP30" s="666"/>
      <c r="DQ30" s="666"/>
      <c r="DR30" s="666"/>
      <c r="DS30" s="666"/>
      <c r="DT30" s="666"/>
      <c r="DU30" s="666"/>
      <c r="DV30" s="667"/>
      <c r="DW30" s="670">
        <v>10.9</v>
      </c>
      <c r="DX30" s="705"/>
      <c r="DY30" s="705"/>
      <c r="DZ30" s="705"/>
      <c r="EA30" s="705"/>
      <c r="EB30" s="705"/>
      <c r="EC30" s="706"/>
    </row>
    <row r="31" spans="2:133" ht="11.25" customHeight="1">
      <c r="B31" s="662" t="s">
        <v>314</v>
      </c>
      <c r="C31" s="663"/>
      <c r="D31" s="663"/>
      <c r="E31" s="663"/>
      <c r="F31" s="663"/>
      <c r="G31" s="663"/>
      <c r="H31" s="663"/>
      <c r="I31" s="663"/>
      <c r="J31" s="663"/>
      <c r="K31" s="663"/>
      <c r="L31" s="663"/>
      <c r="M31" s="663"/>
      <c r="N31" s="663"/>
      <c r="O31" s="663"/>
      <c r="P31" s="663"/>
      <c r="Q31" s="664"/>
      <c r="R31" s="665">
        <v>94779</v>
      </c>
      <c r="S31" s="666"/>
      <c r="T31" s="666"/>
      <c r="U31" s="666"/>
      <c r="V31" s="666"/>
      <c r="W31" s="666"/>
      <c r="X31" s="666"/>
      <c r="Y31" s="667"/>
      <c r="Z31" s="668">
        <v>0.8</v>
      </c>
      <c r="AA31" s="668"/>
      <c r="AB31" s="668"/>
      <c r="AC31" s="668"/>
      <c r="AD31" s="669" t="s">
        <v>129</v>
      </c>
      <c r="AE31" s="669"/>
      <c r="AF31" s="669"/>
      <c r="AG31" s="669"/>
      <c r="AH31" s="669"/>
      <c r="AI31" s="669"/>
      <c r="AJ31" s="669"/>
      <c r="AK31" s="669"/>
      <c r="AL31" s="670" t="s">
        <v>129</v>
      </c>
      <c r="AM31" s="671"/>
      <c r="AN31" s="671"/>
      <c r="AO31" s="672"/>
      <c r="AP31" s="720" t="s">
        <v>315</v>
      </c>
      <c r="AQ31" s="721"/>
      <c r="AR31" s="721"/>
      <c r="AS31" s="721"/>
      <c r="AT31" s="726" t="s">
        <v>316</v>
      </c>
      <c r="AU31" s="360"/>
      <c r="AV31" s="360"/>
      <c r="AW31" s="360"/>
      <c r="AX31" s="651" t="s">
        <v>192</v>
      </c>
      <c r="AY31" s="652"/>
      <c r="AZ31" s="652"/>
      <c r="BA31" s="652"/>
      <c r="BB31" s="652"/>
      <c r="BC31" s="652"/>
      <c r="BD31" s="652"/>
      <c r="BE31" s="652"/>
      <c r="BF31" s="653"/>
      <c r="BG31" s="729">
        <v>99.4</v>
      </c>
      <c r="BH31" s="730"/>
      <c r="BI31" s="730"/>
      <c r="BJ31" s="730"/>
      <c r="BK31" s="730"/>
      <c r="BL31" s="730"/>
      <c r="BM31" s="660">
        <v>94.9</v>
      </c>
      <c r="BN31" s="730"/>
      <c r="BO31" s="730"/>
      <c r="BP31" s="730"/>
      <c r="BQ31" s="731"/>
      <c r="BR31" s="729">
        <v>99.2</v>
      </c>
      <c r="BS31" s="730"/>
      <c r="BT31" s="730"/>
      <c r="BU31" s="730"/>
      <c r="BV31" s="730"/>
      <c r="BW31" s="730"/>
      <c r="BX31" s="660">
        <v>94.6</v>
      </c>
      <c r="BY31" s="730"/>
      <c r="BZ31" s="730"/>
      <c r="CA31" s="730"/>
      <c r="CB31" s="731"/>
      <c r="CD31" s="716"/>
      <c r="CE31" s="717"/>
      <c r="CF31" s="680" t="s">
        <v>317</v>
      </c>
      <c r="CG31" s="681"/>
      <c r="CH31" s="681"/>
      <c r="CI31" s="681"/>
      <c r="CJ31" s="681"/>
      <c r="CK31" s="681"/>
      <c r="CL31" s="681"/>
      <c r="CM31" s="681"/>
      <c r="CN31" s="681"/>
      <c r="CO31" s="681"/>
      <c r="CP31" s="681"/>
      <c r="CQ31" s="682"/>
      <c r="CR31" s="665">
        <v>42678</v>
      </c>
      <c r="CS31" s="703"/>
      <c r="CT31" s="703"/>
      <c r="CU31" s="703"/>
      <c r="CV31" s="703"/>
      <c r="CW31" s="703"/>
      <c r="CX31" s="703"/>
      <c r="CY31" s="704"/>
      <c r="CZ31" s="670">
        <v>0.4</v>
      </c>
      <c r="DA31" s="705"/>
      <c r="DB31" s="705"/>
      <c r="DC31" s="708"/>
      <c r="DD31" s="674">
        <v>42448</v>
      </c>
      <c r="DE31" s="703"/>
      <c r="DF31" s="703"/>
      <c r="DG31" s="703"/>
      <c r="DH31" s="703"/>
      <c r="DI31" s="703"/>
      <c r="DJ31" s="703"/>
      <c r="DK31" s="704"/>
      <c r="DL31" s="674">
        <v>42448</v>
      </c>
      <c r="DM31" s="703"/>
      <c r="DN31" s="703"/>
      <c r="DO31" s="703"/>
      <c r="DP31" s="703"/>
      <c r="DQ31" s="703"/>
      <c r="DR31" s="703"/>
      <c r="DS31" s="703"/>
      <c r="DT31" s="703"/>
      <c r="DU31" s="703"/>
      <c r="DV31" s="704"/>
      <c r="DW31" s="670">
        <v>0.6</v>
      </c>
      <c r="DX31" s="705"/>
      <c r="DY31" s="705"/>
      <c r="DZ31" s="705"/>
      <c r="EA31" s="705"/>
      <c r="EB31" s="705"/>
      <c r="EC31" s="706"/>
    </row>
    <row r="32" spans="2:133" ht="11.25" customHeight="1">
      <c r="B32" s="662" t="s">
        <v>318</v>
      </c>
      <c r="C32" s="663"/>
      <c r="D32" s="663"/>
      <c r="E32" s="663"/>
      <c r="F32" s="663"/>
      <c r="G32" s="663"/>
      <c r="H32" s="663"/>
      <c r="I32" s="663"/>
      <c r="J32" s="663"/>
      <c r="K32" s="663"/>
      <c r="L32" s="663"/>
      <c r="M32" s="663"/>
      <c r="N32" s="663"/>
      <c r="O32" s="663"/>
      <c r="P32" s="663"/>
      <c r="Q32" s="664"/>
      <c r="R32" s="665">
        <v>1830699</v>
      </c>
      <c r="S32" s="666"/>
      <c r="T32" s="666"/>
      <c r="U32" s="666"/>
      <c r="V32" s="666"/>
      <c r="W32" s="666"/>
      <c r="X32" s="666"/>
      <c r="Y32" s="667"/>
      <c r="Z32" s="668">
        <v>14.8</v>
      </c>
      <c r="AA32" s="668"/>
      <c r="AB32" s="668"/>
      <c r="AC32" s="668"/>
      <c r="AD32" s="669" t="s">
        <v>129</v>
      </c>
      <c r="AE32" s="669"/>
      <c r="AF32" s="669"/>
      <c r="AG32" s="669"/>
      <c r="AH32" s="669"/>
      <c r="AI32" s="669"/>
      <c r="AJ32" s="669"/>
      <c r="AK32" s="669"/>
      <c r="AL32" s="670" t="s">
        <v>129</v>
      </c>
      <c r="AM32" s="671"/>
      <c r="AN32" s="671"/>
      <c r="AO32" s="672"/>
      <c r="AP32" s="722"/>
      <c r="AQ32" s="723"/>
      <c r="AR32" s="723"/>
      <c r="AS32" s="723"/>
      <c r="AT32" s="727"/>
      <c r="AU32" s="361" t="s">
        <v>319</v>
      </c>
      <c r="AV32" s="361"/>
      <c r="AW32" s="361"/>
      <c r="AX32" s="662" t="s">
        <v>320</v>
      </c>
      <c r="AY32" s="663"/>
      <c r="AZ32" s="663"/>
      <c r="BA32" s="663"/>
      <c r="BB32" s="663"/>
      <c r="BC32" s="663"/>
      <c r="BD32" s="663"/>
      <c r="BE32" s="663"/>
      <c r="BF32" s="664"/>
      <c r="BG32" s="732">
        <v>99.4</v>
      </c>
      <c r="BH32" s="703"/>
      <c r="BI32" s="703"/>
      <c r="BJ32" s="703"/>
      <c r="BK32" s="703"/>
      <c r="BL32" s="703"/>
      <c r="BM32" s="671">
        <v>96.1</v>
      </c>
      <c r="BN32" s="733"/>
      <c r="BO32" s="733"/>
      <c r="BP32" s="733"/>
      <c r="BQ32" s="734"/>
      <c r="BR32" s="732">
        <v>99.1</v>
      </c>
      <c r="BS32" s="703"/>
      <c r="BT32" s="703"/>
      <c r="BU32" s="703"/>
      <c r="BV32" s="703"/>
      <c r="BW32" s="703"/>
      <c r="BX32" s="671">
        <v>95.3</v>
      </c>
      <c r="BY32" s="733"/>
      <c r="BZ32" s="733"/>
      <c r="CA32" s="733"/>
      <c r="CB32" s="734"/>
      <c r="CD32" s="718"/>
      <c r="CE32" s="719"/>
      <c r="CF32" s="680" t="s">
        <v>321</v>
      </c>
      <c r="CG32" s="681"/>
      <c r="CH32" s="681"/>
      <c r="CI32" s="681"/>
      <c r="CJ32" s="681"/>
      <c r="CK32" s="681"/>
      <c r="CL32" s="681"/>
      <c r="CM32" s="681"/>
      <c r="CN32" s="681"/>
      <c r="CO32" s="681"/>
      <c r="CP32" s="681"/>
      <c r="CQ32" s="682"/>
      <c r="CR32" s="665">
        <v>879</v>
      </c>
      <c r="CS32" s="666"/>
      <c r="CT32" s="666"/>
      <c r="CU32" s="666"/>
      <c r="CV32" s="666"/>
      <c r="CW32" s="666"/>
      <c r="CX32" s="666"/>
      <c r="CY32" s="667"/>
      <c r="CZ32" s="670">
        <v>0</v>
      </c>
      <c r="DA32" s="705"/>
      <c r="DB32" s="705"/>
      <c r="DC32" s="708"/>
      <c r="DD32" s="674">
        <v>879</v>
      </c>
      <c r="DE32" s="666"/>
      <c r="DF32" s="666"/>
      <c r="DG32" s="666"/>
      <c r="DH32" s="666"/>
      <c r="DI32" s="666"/>
      <c r="DJ32" s="666"/>
      <c r="DK32" s="667"/>
      <c r="DL32" s="674">
        <v>879</v>
      </c>
      <c r="DM32" s="666"/>
      <c r="DN32" s="666"/>
      <c r="DO32" s="666"/>
      <c r="DP32" s="666"/>
      <c r="DQ32" s="666"/>
      <c r="DR32" s="666"/>
      <c r="DS32" s="666"/>
      <c r="DT32" s="666"/>
      <c r="DU32" s="666"/>
      <c r="DV32" s="667"/>
      <c r="DW32" s="670">
        <v>0</v>
      </c>
      <c r="DX32" s="705"/>
      <c r="DY32" s="705"/>
      <c r="DZ32" s="705"/>
      <c r="EA32" s="705"/>
      <c r="EB32" s="705"/>
      <c r="EC32" s="706"/>
    </row>
    <row r="33" spans="2:133" ht="11.25" customHeight="1">
      <c r="B33" s="690" t="s">
        <v>322</v>
      </c>
      <c r="C33" s="691"/>
      <c r="D33" s="691"/>
      <c r="E33" s="691"/>
      <c r="F33" s="691"/>
      <c r="G33" s="691"/>
      <c r="H33" s="691"/>
      <c r="I33" s="691"/>
      <c r="J33" s="691"/>
      <c r="K33" s="691"/>
      <c r="L33" s="691"/>
      <c r="M33" s="691"/>
      <c r="N33" s="691"/>
      <c r="O33" s="691"/>
      <c r="P33" s="691"/>
      <c r="Q33" s="692"/>
      <c r="R33" s="665" t="s">
        <v>129</v>
      </c>
      <c r="S33" s="666"/>
      <c r="T33" s="666"/>
      <c r="U33" s="666"/>
      <c r="V33" s="666"/>
      <c r="W33" s="666"/>
      <c r="X33" s="666"/>
      <c r="Y33" s="667"/>
      <c r="Z33" s="668" t="s">
        <v>129</v>
      </c>
      <c r="AA33" s="668"/>
      <c r="AB33" s="668"/>
      <c r="AC33" s="668"/>
      <c r="AD33" s="669" t="s">
        <v>129</v>
      </c>
      <c r="AE33" s="669"/>
      <c r="AF33" s="669"/>
      <c r="AG33" s="669"/>
      <c r="AH33" s="669"/>
      <c r="AI33" s="669"/>
      <c r="AJ33" s="669"/>
      <c r="AK33" s="669"/>
      <c r="AL33" s="670" t="s">
        <v>129</v>
      </c>
      <c r="AM33" s="671"/>
      <c r="AN33" s="671"/>
      <c r="AO33" s="672"/>
      <c r="AP33" s="724"/>
      <c r="AQ33" s="725"/>
      <c r="AR33" s="725"/>
      <c r="AS33" s="725"/>
      <c r="AT33" s="728"/>
      <c r="AU33" s="362"/>
      <c r="AV33" s="362"/>
      <c r="AW33" s="362"/>
      <c r="AX33" s="709" t="s">
        <v>323</v>
      </c>
      <c r="AY33" s="710"/>
      <c r="AZ33" s="710"/>
      <c r="BA33" s="710"/>
      <c r="BB33" s="710"/>
      <c r="BC33" s="710"/>
      <c r="BD33" s="710"/>
      <c r="BE33" s="710"/>
      <c r="BF33" s="711"/>
      <c r="BG33" s="735">
        <v>99.1</v>
      </c>
      <c r="BH33" s="736"/>
      <c r="BI33" s="736"/>
      <c r="BJ33" s="736"/>
      <c r="BK33" s="736"/>
      <c r="BL33" s="736"/>
      <c r="BM33" s="737">
        <v>92.3</v>
      </c>
      <c r="BN33" s="736"/>
      <c r="BO33" s="736"/>
      <c r="BP33" s="736"/>
      <c r="BQ33" s="738"/>
      <c r="BR33" s="735">
        <v>99</v>
      </c>
      <c r="BS33" s="736"/>
      <c r="BT33" s="736"/>
      <c r="BU33" s="736"/>
      <c r="BV33" s="736"/>
      <c r="BW33" s="736"/>
      <c r="BX33" s="737">
        <v>92.6</v>
      </c>
      <c r="BY33" s="736"/>
      <c r="BZ33" s="736"/>
      <c r="CA33" s="736"/>
      <c r="CB33" s="738"/>
      <c r="CD33" s="680" t="s">
        <v>324</v>
      </c>
      <c r="CE33" s="681"/>
      <c r="CF33" s="681"/>
      <c r="CG33" s="681"/>
      <c r="CH33" s="681"/>
      <c r="CI33" s="681"/>
      <c r="CJ33" s="681"/>
      <c r="CK33" s="681"/>
      <c r="CL33" s="681"/>
      <c r="CM33" s="681"/>
      <c r="CN33" s="681"/>
      <c r="CO33" s="681"/>
      <c r="CP33" s="681"/>
      <c r="CQ33" s="682"/>
      <c r="CR33" s="665">
        <v>6572791</v>
      </c>
      <c r="CS33" s="703"/>
      <c r="CT33" s="703"/>
      <c r="CU33" s="703"/>
      <c r="CV33" s="703"/>
      <c r="CW33" s="703"/>
      <c r="CX33" s="703"/>
      <c r="CY33" s="704"/>
      <c r="CZ33" s="670">
        <v>55.5</v>
      </c>
      <c r="DA33" s="705"/>
      <c r="DB33" s="705"/>
      <c r="DC33" s="708"/>
      <c r="DD33" s="674">
        <v>4626778</v>
      </c>
      <c r="DE33" s="703"/>
      <c r="DF33" s="703"/>
      <c r="DG33" s="703"/>
      <c r="DH33" s="703"/>
      <c r="DI33" s="703"/>
      <c r="DJ33" s="703"/>
      <c r="DK33" s="704"/>
      <c r="DL33" s="674">
        <v>3343063</v>
      </c>
      <c r="DM33" s="703"/>
      <c r="DN33" s="703"/>
      <c r="DO33" s="703"/>
      <c r="DP33" s="703"/>
      <c r="DQ33" s="703"/>
      <c r="DR33" s="703"/>
      <c r="DS33" s="703"/>
      <c r="DT33" s="703"/>
      <c r="DU33" s="703"/>
      <c r="DV33" s="704"/>
      <c r="DW33" s="670">
        <v>51.1</v>
      </c>
      <c r="DX33" s="705"/>
      <c r="DY33" s="705"/>
      <c r="DZ33" s="705"/>
      <c r="EA33" s="705"/>
      <c r="EB33" s="705"/>
      <c r="EC33" s="706"/>
    </row>
    <row r="34" spans="2:133" ht="11.25" customHeight="1">
      <c r="B34" s="662" t="s">
        <v>325</v>
      </c>
      <c r="C34" s="663"/>
      <c r="D34" s="663"/>
      <c r="E34" s="663"/>
      <c r="F34" s="663"/>
      <c r="G34" s="663"/>
      <c r="H34" s="663"/>
      <c r="I34" s="663"/>
      <c r="J34" s="663"/>
      <c r="K34" s="663"/>
      <c r="L34" s="663"/>
      <c r="M34" s="663"/>
      <c r="N34" s="663"/>
      <c r="O34" s="663"/>
      <c r="P34" s="663"/>
      <c r="Q34" s="664"/>
      <c r="R34" s="665">
        <v>704007</v>
      </c>
      <c r="S34" s="666"/>
      <c r="T34" s="666"/>
      <c r="U34" s="666"/>
      <c r="V34" s="666"/>
      <c r="W34" s="666"/>
      <c r="X34" s="666"/>
      <c r="Y34" s="667"/>
      <c r="Z34" s="668">
        <v>5.7</v>
      </c>
      <c r="AA34" s="668"/>
      <c r="AB34" s="668"/>
      <c r="AC34" s="668"/>
      <c r="AD34" s="669" t="s">
        <v>129</v>
      </c>
      <c r="AE34" s="669"/>
      <c r="AF34" s="669"/>
      <c r="AG34" s="669"/>
      <c r="AH34" s="669"/>
      <c r="AI34" s="669"/>
      <c r="AJ34" s="669"/>
      <c r="AK34" s="669"/>
      <c r="AL34" s="670" t="s">
        <v>129</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326</v>
      </c>
      <c r="CE34" s="681"/>
      <c r="CF34" s="681"/>
      <c r="CG34" s="681"/>
      <c r="CH34" s="681"/>
      <c r="CI34" s="681"/>
      <c r="CJ34" s="681"/>
      <c r="CK34" s="681"/>
      <c r="CL34" s="681"/>
      <c r="CM34" s="681"/>
      <c r="CN34" s="681"/>
      <c r="CO34" s="681"/>
      <c r="CP34" s="681"/>
      <c r="CQ34" s="682"/>
      <c r="CR34" s="665">
        <v>2025670</v>
      </c>
      <c r="CS34" s="666"/>
      <c r="CT34" s="666"/>
      <c r="CU34" s="666"/>
      <c r="CV34" s="666"/>
      <c r="CW34" s="666"/>
      <c r="CX34" s="666"/>
      <c r="CY34" s="667"/>
      <c r="CZ34" s="670">
        <v>17.100000000000001</v>
      </c>
      <c r="DA34" s="705"/>
      <c r="DB34" s="705"/>
      <c r="DC34" s="708"/>
      <c r="DD34" s="674">
        <v>1412180</v>
      </c>
      <c r="DE34" s="666"/>
      <c r="DF34" s="666"/>
      <c r="DG34" s="666"/>
      <c r="DH34" s="666"/>
      <c r="DI34" s="666"/>
      <c r="DJ34" s="666"/>
      <c r="DK34" s="667"/>
      <c r="DL34" s="674">
        <v>1051966</v>
      </c>
      <c r="DM34" s="666"/>
      <c r="DN34" s="666"/>
      <c r="DO34" s="666"/>
      <c r="DP34" s="666"/>
      <c r="DQ34" s="666"/>
      <c r="DR34" s="666"/>
      <c r="DS34" s="666"/>
      <c r="DT34" s="666"/>
      <c r="DU34" s="666"/>
      <c r="DV34" s="667"/>
      <c r="DW34" s="670">
        <v>16.100000000000001</v>
      </c>
      <c r="DX34" s="705"/>
      <c r="DY34" s="705"/>
      <c r="DZ34" s="705"/>
      <c r="EA34" s="705"/>
      <c r="EB34" s="705"/>
      <c r="EC34" s="706"/>
    </row>
    <row r="35" spans="2:133" ht="11.25" customHeight="1">
      <c r="B35" s="662" t="s">
        <v>327</v>
      </c>
      <c r="C35" s="663"/>
      <c r="D35" s="663"/>
      <c r="E35" s="663"/>
      <c r="F35" s="663"/>
      <c r="G35" s="663"/>
      <c r="H35" s="663"/>
      <c r="I35" s="663"/>
      <c r="J35" s="663"/>
      <c r="K35" s="663"/>
      <c r="L35" s="663"/>
      <c r="M35" s="663"/>
      <c r="N35" s="663"/>
      <c r="O35" s="663"/>
      <c r="P35" s="663"/>
      <c r="Q35" s="664"/>
      <c r="R35" s="665">
        <v>27545</v>
      </c>
      <c r="S35" s="666"/>
      <c r="T35" s="666"/>
      <c r="U35" s="666"/>
      <c r="V35" s="666"/>
      <c r="W35" s="666"/>
      <c r="X35" s="666"/>
      <c r="Y35" s="667"/>
      <c r="Z35" s="668">
        <v>0.2</v>
      </c>
      <c r="AA35" s="668"/>
      <c r="AB35" s="668"/>
      <c r="AC35" s="668"/>
      <c r="AD35" s="669">
        <v>8975</v>
      </c>
      <c r="AE35" s="669"/>
      <c r="AF35" s="669"/>
      <c r="AG35" s="669"/>
      <c r="AH35" s="669"/>
      <c r="AI35" s="669"/>
      <c r="AJ35" s="669"/>
      <c r="AK35" s="669"/>
      <c r="AL35" s="670">
        <v>0.1</v>
      </c>
      <c r="AM35" s="671"/>
      <c r="AN35" s="671"/>
      <c r="AO35" s="672"/>
      <c r="AP35" s="218"/>
      <c r="AQ35" s="644" t="s">
        <v>328</v>
      </c>
      <c r="AR35" s="645"/>
      <c r="AS35" s="645"/>
      <c r="AT35" s="645"/>
      <c r="AU35" s="645"/>
      <c r="AV35" s="645"/>
      <c r="AW35" s="645"/>
      <c r="AX35" s="645"/>
      <c r="AY35" s="645"/>
      <c r="AZ35" s="645"/>
      <c r="BA35" s="645"/>
      <c r="BB35" s="645"/>
      <c r="BC35" s="645"/>
      <c r="BD35" s="645"/>
      <c r="BE35" s="645"/>
      <c r="BF35" s="646"/>
      <c r="BG35" s="644" t="s">
        <v>329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330</v>
      </c>
      <c r="CE35" s="681"/>
      <c r="CF35" s="681"/>
      <c r="CG35" s="681"/>
      <c r="CH35" s="681"/>
      <c r="CI35" s="681"/>
      <c r="CJ35" s="681"/>
      <c r="CK35" s="681"/>
      <c r="CL35" s="681"/>
      <c r="CM35" s="681"/>
      <c r="CN35" s="681"/>
      <c r="CO35" s="681"/>
      <c r="CP35" s="681"/>
      <c r="CQ35" s="682"/>
      <c r="CR35" s="665">
        <v>130764</v>
      </c>
      <c r="CS35" s="703"/>
      <c r="CT35" s="703"/>
      <c r="CU35" s="703"/>
      <c r="CV35" s="703"/>
      <c r="CW35" s="703"/>
      <c r="CX35" s="703"/>
      <c r="CY35" s="704"/>
      <c r="CZ35" s="670">
        <v>1.1000000000000001</v>
      </c>
      <c r="DA35" s="705"/>
      <c r="DB35" s="705"/>
      <c r="DC35" s="708"/>
      <c r="DD35" s="674">
        <v>119867</v>
      </c>
      <c r="DE35" s="703"/>
      <c r="DF35" s="703"/>
      <c r="DG35" s="703"/>
      <c r="DH35" s="703"/>
      <c r="DI35" s="703"/>
      <c r="DJ35" s="703"/>
      <c r="DK35" s="704"/>
      <c r="DL35" s="674">
        <v>39893</v>
      </c>
      <c r="DM35" s="703"/>
      <c r="DN35" s="703"/>
      <c r="DO35" s="703"/>
      <c r="DP35" s="703"/>
      <c r="DQ35" s="703"/>
      <c r="DR35" s="703"/>
      <c r="DS35" s="703"/>
      <c r="DT35" s="703"/>
      <c r="DU35" s="703"/>
      <c r="DV35" s="704"/>
      <c r="DW35" s="670">
        <v>0.6</v>
      </c>
      <c r="DX35" s="705"/>
      <c r="DY35" s="705"/>
      <c r="DZ35" s="705"/>
      <c r="EA35" s="705"/>
      <c r="EB35" s="705"/>
      <c r="EC35" s="706"/>
    </row>
    <row r="36" spans="2:133" ht="11.25" customHeight="1">
      <c r="B36" s="662" t="s">
        <v>331</v>
      </c>
      <c r="C36" s="663"/>
      <c r="D36" s="663"/>
      <c r="E36" s="663"/>
      <c r="F36" s="663"/>
      <c r="G36" s="663"/>
      <c r="H36" s="663"/>
      <c r="I36" s="663"/>
      <c r="J36" s="663"/>
      <c r="K36" s="663"/>
      <c r="L36" s="663"/>
      <c r="M36" s="663"/>
      <c r="N36" s="663"/>
      <c r="O36" s="663"/>
      <c r="P36" s="663"/>
      <c r="Q36" s="664"/>
      <c r="R36" s="665">
        <v>578339</v>
      </c>
      <c r="S36" s="666"/>
      <c r="T36" s="666"/>
      <c r="U36" s="666"/>
      <c r="V36" s="666"/>
      <c r="W36" s="666"/>
      <c r="X36" s="666"/>
      <c r="Y36" s="667"/>
      <c r="Z36" s="668">
        <v>4.7</v>
      </c>
      <c r="AA36" s="668"/>
      <c r="AB36" s="668"/>
      <c r="AC36" s="668"/>
      <c r="AD36" s="669" t="s">
        <v>129</v>
      </c>
      <c r="AE36" s="669"/>
      <c r="AF36" s="669"/>
      <c r="AG36" s="669"/>
      <c r="AH36" s="669"/>
      <c r="AI36" s="669"/>
      <c r="AJ36" s="669"/>
      <c r="AK36" s="669"/>
      <c r="AL36" s="670" t="s">
        <v>129</v>
      </c>
      <c r="AM36" s="671"/>
      <c r="AN36" s="671"/>
      <c r="AO36" s="672"/>
      <c r="AP36" s="218"/>
      <c r="AQ36" s="739" t="s">
        <v>332</v>
      </c>
      <c r="AR36" s="740"/>
      <c r="AS36" s="740"/>
      <c r="AT36" s="740"/>
      <c r="AU36" s="740"/>
      <c r="AV36" s="740"/>
      <c r="AW36" s="740"/>
      <c r="AX36" s="740"/>
      <c r="AY36" s="741"/>
      <c r="AZ36" s="654">
        <v>1879342</v>
      </c>
      <c r="BA36" s="655"/>
      <c r="BB36" s="655"/>
      <c r="BC36" s="655"/>
      <c r="BD36" s="655"/>
      <c r="BE36" s="655"/>
      <c r="BF36" s="742"/>
      <c r="BG36" s="676" t="s">
        <v>333</v>
      </c>
      <c r="BH36" s="677"/>
      <c r="BI36" s="677"/>
      <c r="BJ36" s="677"/>
      <c r="BK36" s="677"/>
      <c r="BL36" s="677"/>
      <c r="BM36" s="677"/>
      <c r="BN36" s="677"/>
      <c r="BO36" s="677"/>
      <c r="BP36" s="677"/>
      <c r="BQ36" s="677"/>
      <c r="BR36" s="677"/>
      <c r="BS36" s="677"/>
      <c r="BT36" s="677"/>
      <c r="BU36" s="678"/>
      <c r="BV36" s="654">
        <v>8719</v>
      </c>
      <c r="BW36" s="655"/>
      <c r="BX36" s="655"/>
      <c r="BY36" s="655"/>
      <c r="BZ36" s="655"/>
      <c r="CA36" s="655"/>
      <c r="CB36" s="742"/>
      <c r="CD36" s="680" t="s">
        <v>334</v>
      </c>
      <c r="CE36" s="681"/>
      <c r="CF36" s="681"/>
      <c r="CG36" s="681"/>
      <c r="CH36" s="681"/>
      <c r="CI36" s="681"/>
      <c r="CJ36" s="681"/>
      <c r="CK36" s="681"/>
      <c r="CL36" s="681"/>
      <c r="CM36" s="681"/>
      <c r="CN36" s="681"/>
      <c r="CO36" s="681"/>
      <c r="CP36" s="681"/>
      <c r="CQ36" s="682"/>
      <c r="CR36" s="665">
        <v>2391434</v>
      </c>
      <c r="CS36" s="666"/>
      <c r="CT36" s="666"/>
      <c r="CU36" s="666"/>
      <c r="CV36" s="666"/>
      <c r="CW36" s="666"/>
      <c r="CX36" s="666"/>
      <c r="CY36" s="667"/>
      <c r="CZ36" s="670">
        <v>20.2</v>
      </c>
      <c r="DA36" s="705"/>
      <c r="DB36" s="705"/>
      <c r="DC36" s="708"/>
      <c r="DD36" s="674">
        <v>1531558</v>
      </c>
      <c r="DE36" s="666"/>
      <c r="DF36" s="666"/>
      <c r="DG36" s="666"/>
      <c r="DH36" s="666"/>
      <c r="DI36" s="666"/>
      <c r="DJ36" s="666"/>
      <c r="DK36" s="667"/>
      <c r="DL36" s="674">
        <v>1255371</v>
      </c>
      <c r="DM36" s="666"/>
      <c r="DN36" s="666"/>
      <c r="DO36" s="666"/>
      <c r="DP36" s="666"/>
      <c r="DQ36" s="666"/>
      <c r="DR36" s="666"/>
      <c r="DS36" s="666"/>
      <c r="DT36" s="666"/>
      <c r="DU36" s="666"/>
      <c r="DV36" s="667"/>
      <c r="DW36" s="670">
        <v>19.2</v>
      </c>
      <c r="DX36" s="705"/>
      <c r="DY36" s="705"/>
      <c r="DZ36" s="705"/>
      <c r="EA36" s="705"/>
      <c r="EB36" s="705"/>
      <c r="EC36" s="706"/>
    </row>
    <row r="37" spans="2:133" ht="11.25" customHeight="1">
      <c r="B37" s="662" t="s">
        <v>335</v>
      </c>
      <c r="C37" s="663"/>
      <c r="D37" s="663"/>
      <c r="E37" s="663"/>
      <c r="F37" s="663"/>
      <c r="G37" s="663"/>
      <c r="H37" s="663"/>
      <c r="I37" s="663"/>
      <c r="J37" s="663"/>
      <c r="K37" s="663"/>
      <c r="L37" s="663"/>
      <c r="M37" s="663"/>
      <c r="N37" s="663"/>
      <c r="O37" s="663"/>
      <c r="P37" s="663"/>
      <c r="Q37" s="664"/>
      <c r="R37" s="665">
        <v>96257</v>
      </c>
      <c r="S37" s="666"/>
      <c r="T37" s="666"/>
      <c r="U37" s="666"/>
      <c r="V37" s="666"/>
      <c r="W37" s="666"/>
      <c r="X37" s="666"/>
      <c r="Y37" s="667"/>
      <c r="Z37" s="668">
        <v>0.8</v>
      </c>
      <c r="AA37" s="668"/>
      <c r="AB37" s="668"/>
      <c r="AC37" s="668"/>
      <c r="AD37" s="669" t="s">
        <v>129</v>
      </c>
      <c r="AE37" s="669"/>
      <c r="AF37" s="669"/>
      <c r="AG37" s="669"/>
      <c r="AH37" s="669"/>
      <c r="AI37" s="669"/>
      <c r="AJ37" s="669"/>
      <c r="AK37" s="669"/>
      <c r="AL37" s="670" t="s">
        <v>129</v>
      </c>
      <c r="AM37" s="671"/>
      <c r="AN37" s="671"/>
      <c r="AO37" s="672"/>
      <c r="AQ37" s="743" t="s">
        <v>336</v>
      </c>
      <c r="AR37" s="744"/>
      <c r="AS37" s="744"/>
      <c r="AT37" s="744"/>
      <c r="AU37" s="744"/>
      <c r="AV37" s="744"/>
      <c r="AW37" s="744"/>
      <c r="AX37" s="744"/>
      <c r="AY37" s="745"/>
      <c r="AZ37" s="665">
        <v>549868</v>
      </c>
      <c r="BA37" s="666"/>
      <c r="BB37" s="666"/>
      <c r="BC37" s="666"/>
      <c r="BD37" s="703"/>
      <c r="BE37" s="703"/>
      <c r="BF37" s="734"/>
      <c r="BG37" s="680" t="s">
        <v>337</v>
      </c>
      <c r="BH37" s="681"/>
      <c r="BI37" s="681"/>
      <c r="BJ37" s="681"/>
      <c r="BK37" s="681"/>
      <c r="BL37" s="681"/>
      <c r="BM37" s="681"/>
      <c r="BN37" s="681"/>
      <c r="BO37" s="681"/>
      <c r="BP37" s="681"/>
      <c r="BQ37" s="681"/>
      <c r="BR37" s="681"/>
      <c r="BS37" s="681"/>
      <c r="BT37" s="681"/>
      <c r="BU37" s="682"/>
      <c r="BV37" s="665">
        <v>-28132</v>
      </c>
      <c r="BW37" s="666"/>
      <c r="BX37" s="666"/>
      <c r="BY37" s="666"/>
      <c r="BZ37" s="666"/>
      <c r="CA37" s="666"/>
      <c r="CB37" s="675"/>
      <c r="CD37" s="680" t="s">
        <v>338</v>
      </c>
      <c r="CE37" s="681"/>
      <c r="CF37" s="681"/>
      <c r="CG37" s="681"/>
      <c r="CH37" s="681"/>
      <c r="CI37" s="681"/>
      <c r="CJ37" s="681"/>
      <c r="CK37" s="681"/>
      <c r="CL37" s="681"/>
      <c r="CM37" s="681"/>
      <c r="CN37" s="681"/>
      <c r="CO37" s="681"/>
      <c r="CP37" s="681"/>
      <c r="CQ37" s="682"/>
      <c r="CR37" s="665">
        <v>500163</v>
      </c>
      <c r="CS37" s="703"/>
      <c r="CT37" s="703"/>
      <c r="CU37" s="703"/>
      <c r="CV37" s="703"/>
      <c r="CW37" s="703"/>
      <c r="CX37" s="703"/>
      <c r="CY37" s="704"/>
      <c r="CZ37" s="670">
        <v>4.2</v>
      </c>
      <c r="DA37" s="705"/>
      <c r="DB37" s="705"/>
      <c r="DC37" s="708"/>
      <c r="DD37" s="674">
        <v>495719</v>
      </c>
      <c r="DE37" s="703"/>
      <c r="DF37" s="703"/>
      <c r="DG37" s="703"/>
      <c r="DH37" s="703"/>
      <c r="DI37" s="703"/>
      <c r="DJ37" s="703"/>
      <c r="DK37" s="704"/>
      <c r="DL37" s="674">
        <v>485172</v>
      </c>
      <c r="DM37" s="703"/>
      <c r="DN37" s="703"/>
      <c r="DO37" s="703"/>
      <c r="DP37" s="703"/>
      <c r="DQ37" s="703"/>
      <c r="DR37" s="703"/>
      <c r="DS37" s="703"/>
      <c r="DT37" s="703"/>
      <c r="DU37" s="703"/>
      <c r="DV37" s="704"/>
      <c r="DW37" s="670">
        <v>7.4</v>
      </c>
      <c r="DX37" s="705"/>
      <c r="DY37" s="705"/>
      <c r="DZ37" s="705"/>
      <c r="EA37" s="705"/>
      <c r="EB37" s="705"/>
      <c r="EC37" s="706"/>
    </row>
    <row r="38" spans="2:133" ht="11.25" customHeight="1">
      <c r="B38" s="662" t="s">
        <v>339</v>
      </c>
      <c r="C38" s="663"/>
      <c r="D38" s="663"/>
      <c r="E38" s="663"/>
      <c r="F38" s="663"/>
      <c r="G38" s="663"/>
      <c r="H38" s="663"/>
      <c r="I38" s="663"/>
      <c r="J38" s="663"/>
      <c r="K38" s="663"/>
      <c r="L38" s="663"/>
      <c r="M38" s="663"/>
      <c r="N38" s="663"/>
      <c r="O38" s="663"/>
      <c r="P38" s="663"/>
      <c r="Q38" s="664"/>
      <c r="R38" s="665">
        <v>103868</v>
      </c>
      <c r="S38" s="666"/>
      <c r="T38" s="666"/>
      <c r="U38" s="666"/>
      <c r="V38" s="666"/>
      <c r="W38" s="666"/>
      <c r="X38" s="666"/>
      <c r="Y38" s="667"/>
      <c r="Z38" s="668">
        <v>0.8</v>
      </c>
      <c r="AA38" s="668"/>
      <c r="AB38" s="668"/>
      <c r="AC38" s="668"/>
      <c r="AD38" s="669" t="s">
        <v>129</v>
      </c>
      <c r="AE38" s="669"/>
      <c r="AF38" s="669"/>
      <c r="AG38" s="669"/>
      <c r="AH38" s="669"/>
      <c r="AI38" s="669"/>
      <c r="AJ38" s="669"/>
      <c r="AK38" s="669"/>
      <c r="AL38" s="670" t="s">
        <v>129</v>
      </c>
      <c r="AM38" s="671"/>
      <c r="AN38" s="671"/>
      <c r="AO38" s="672"/>
      <c r="AQ38" s="743" t="s">
        <v>340</v>
      </c>
      <c r="AR38" s="744"/>
      <c r="AS38" s="744"/>
      <c r="AT38" s="744"/>
      <c r="AU38" s="744"/>
      <c r="AV38" s="744"/>
      <c r="AW38" s="744"/>
      <c r="AX38" s="744"/>
      <c r="AY38" s="745"/>
      <c r="AZ38" s="665">
        <v>242268</v>
      </c>
      <c r="BA38" s="666"/>
      <c r="BB38" s="666"/>
      <c r="BC38" s="666"/>
      <c r="BD38" s="703"/>
      <c r="BE38" s="703"/>
      <c r="BF38" s="734"/>
      <c r="BG38" s="680" t="s">
        <v>341</v>
      </c>
      <c r="BH38" s="681"/>
      <c r="BI38" s="681"/>
      <c r="BJ38" s="681"/>
      <c r="BK38" s="681"/>
      <c r="BL38" s="681"/>
      <c r="BM38" s="681"/>
      <c r="BN38" s="681"/>
      <c r="BO38" s="681"/>
      <c r="BP38" s="681"/>
      <c r="BQ38" s="681"/>
      <c r="BR38" s="681"/>
      <c r="BS38" s="681"/>
      <c r="BT38" s="681"/>
      <c r="BU38" s="682"/>
      <c r="BV38" s="665">
        <v>2012</v>
      </c>
      <c r="BW38" s="666"/>
      <c r="BX38" s="666"/>
      <c r="BY38" s="666"/>
      <c r="BZ38" s="666"/>
      <c r="CA38" s="666"/>
      <c r="CB38" s="675"/>
      <c r="CD38" s="680" t="s">
        <v>342</v>
      </c>
      <c r="CE38" s="681"/>
      <c r="CF38" s="681"/>
      <c r="CG38" s="681"/>
      <c r="CH38" s="681"/>
      <c r="CI38" s="681"/>
      <c r="CJ38" s="681"/>
      <c r="CK38" s="681"/>
      <c r="CL38" s="681"/>
      <c r="CM38" s="681"/>
      <c r="CN38" s="681"/>
      <c r="CO38" s="681"/>
      <c r="CP38" s="681"/>
      <c r="CQ38" s="682"/>
      <c r="CR38" s="665">
        <v>1200513</v>
      </c>
      <c r="CS38" s="666"/>
      <c r="CT38" s="666"/>
      <c r="CU38" s="666"/>
      <c r="CV38" s="666"/>
      <c r="CW38" s="666"/>
      <c r="CX38" s="666"/>
      <c r="CY38" s="667"/>
      <c r="CZ38" s="670">
        <v>10.1</v>
      </c>
      <c r="DA38" s="705"/>
      <c r="DB38" s="705"/>
      <c r="DC38" s="708"/>
      <c r="DD38" s="674">
        <v>1038452</v>
      </c>
      <c r="DE38" s="666"/>
      <c r="DF38" s="666"/>
      <c r="DG38" s="666"/>
      <c r="DH38" s="666"/>
      <c r="DI38" s="666"/>
      <c r="DJ38" s="666"/>
      <c r="DK38" s="667"/>
      <c r="DL38" s="674">
        <v>995833</v>
      </c>
      <c r="DM38" s="666"/>
      <c r="DN38" s="666"/>
      <c r="DO38" s="666"/>
      <c r="DP38" s="666"/>
      <c r="DQ38" s="666"/>
      <c r="DR38" s="666"/>
      <c r="DS38" s="666"/>
      <c r="DT38" s="666"/>
      <c r="DU38" s="666"/>
      <c r="DV38" s="667"/>
      <c r="DW38" s="670">
        <v>15.2</v>
      </c>
      <c r="DX38" s="705"/>
      <c r="DY38" s="705"/>
      <c r="DZ38" s="705"/>
      <c r="EA38" s="705"/>
      <c r="EB38" s="705"/>
      <c r="EC38" s="706"/>
    </row>
    <row r="39" spans="2:133" ht="11.25" customHeight="1">
      <c r="B39" s="662" t="s">
        <v>343</v>
      </c>
      <c r="C39" s="663"/>
      <c r="D39" s="663"/>
      <c r="E39" s="663"/>
      <c r="F39" s="663"/>
      <c r="G39" s="663"/>
      <c r="H39" s="663"/>
      <c r="I39" s="663"/>
      <c r="J39" s="663"/>
      <c r="K39" s="663"/>
      <c r="L39" s="663"/>
      <c r="M39" s="663"/>
      <c r="N39" s="663"/>
      <c r="O39" s="663"/>
      <c r="P39" s="663"/>
      <c r="Q39" s="664"/>
      <c r="R39" s="665">
        <v>282338</v>
      </c>
      <c r="S39" s="666"/>
      <c r="T39" s="666"/>
      <c r="U39" s="666"/>
      <c r="V39" s="666"/>
      <c r="W39" s="666"/>
      <c r="X39" s="666"/>
      <c r="Y39" s="667"/>
      <c r="Z39" s="668">
        <v>2.2999999999999998</v>
      </c>
      <c r="AA39" s="668"/>
      <c r="AB39" s="668"/>
      <c r="AC39" s="668"/>
      <c r="AD39" s="669">
        <v>549</v>
      </c>
      <c r="AE39" s="669"/>
      <c r="AF39" s="669"/>
      <c r="AG39" s="669"/>
      <c r="AH39" s="669"/>
      <c r="AI39" s="669"/>
      <c r="AJ39" s="669"/>
      <c r="AK39" s="669"/>
      <c r="AL39" s="670">
        <v>0</v>
      </c>
      <c r="AM39" s="671"/>
      <c r="AN39" s="671"/>
      <c r="AO39" s="672"/>
      <c r="AQ39" s="743" t="s">
        <v>344</v>
      </c>
      <c r="AR39" s="744"/>
      <c r="AS39" s="744"/>
      <c r="AT39" s="744"/>
      <c r="AU39" s="744"/>
      <c r="AV39" s="744"/>
      <c r="AW39" s="744"/>
      <c r="AX39" s="744"/>
      <c r="AY39" s="745"/>
      <c r="AZ39" s="665">
        <v>128961</v>
      </c>
      <c r="BA39" s="666"/>
      <c r="BB39" s="666"/>
      <c r="BC39" s="666"/>
      <c r="BD39" s="703"/>
      <c r="BE39" s="703"/>
      <c r="BF39" s="734"/>
      <c r="BG39" s="680" t="s">
        <v>345</v>
      </c>
      <c r="BH39" s="681"/>
      <c r="BI39" s="681"/>
      <c r="BJ39" s="681"/>
      <c r="BK39" s="681"/>
      <c r="BL39" s="681"/>
      <c r="BM39" s="681"/>
      <c r="BN39" s="681"/>
      <c r="BO39" s="681"/>
      <c r="BP39" s="681"/>
      <c r="BQ39" s="681"/>
      <c r="BR39" s="681"/>
      <c r="BS39" s="681"/>
      <c r="BT39" s="681"/>
      <c r="BU39" s="682"/>
      <c r="BV39" s="665">
        <v>2813</v>
      </c>
      <c r="BW39" s="666"/>
      <c r="BX39" s="666"/>
      <c r="BY39" s="666"/>
      <c r="BZ39" s="666"/>
      <c r="CA39" s="666"/>
      <c r="CB39" s="675"/>
      <c r="CD39" s="680" t="s">
        <v>346</v>
      </c>
      <c r="CE39" s="681"/>
      <c r="CF39" s="681"/>
      <c r="CG39" s="681"/>
      <c r="CH39" s="681"/>
      <c r="CI39" s="681"/>
      <c r="CJ39" s="681"/>
      <c r="CK39" s="681"/>
      <c r="CL39" s="681"/>
      <c r="CM39" s="681"/>
      <c r="CN39" s="681"/>
      <c r="CO39" s="681"/>
      <c r="CP39" s="681"/>
      <c r="CQ39" s="682"/>
      <c r="CR39" s="665">
        <v>642519</v>
      </c>
      <c r="CS39" s="703"/>
      <c r="CT39" s="703"/>
      <c r="CU39" s="703"/>
      <c r="CV39" s="703"/>
      <c r="CW39" s="703"/>
      <c r="CX39" s="703"/>
      <c r="CY39" s="704"/>
      <c r="CZ39" s="670">
        <v>5.4</v>
      </c>
      <c r="DA39" s="705"/>
      <c r="DB39" s="705"/>
      <c r="DC39" s="708"/>
      <c r="DD39" s="674">
        <v>482895</v>
      </c>
      <c r="DE39" s="703"/>
      <c r="DF39" s="703"/>
      <c r="DG39" s="703"/>
      <c r="DH39" s="703"/>
      <c r="DI39" s="703"/>
      <c r="DJ39" s="703"/>
      <c r="DK39" s="704"/>
      <c r="DL39" s="674" t="s">
        <v>129</v>
      </c>
      <c r="DM39" s="703"/>
      <c r="DN39" s="703"/>
      <c r="DO39" s="703"/>
      <c r="DP39" s="703"/>
      <c r="DQ39" s="703"/>
      <c r="DR39" s="703"/>
      <c r="DS39" s="703"/>
      <c r="DT39" s="703"/>
      <c r="DU39" s="703"/>
      <c r="DV39" s="704"/>
      <c r="DW39" s="670" t="s">
        <v>129</v>
      </c>
      <c r="DX39" s="705"/>
      <c r="DY39" s="705"/>
      <c r="DZ39" s="705"/>
      <c r="EA39" s="705"/>
      <c r="EB39" s="705"/>
      <c r="EC39" s="706"/>
    </row>
    <row r="40" spans="2:133" ht="11.25" customHeight="1">
      <c r="B40" s="662" t="s">
        <v>347</v>
      </c>
      <c r="C40" s="663"/>
      <c r="D40" s="663"/>
      <c r="E40" s="663"/>
      <c r="F40" s="663"/>
      <c r="G40" s="663"/>
      <c r="H40" s="663"/>
      <c r="I40" s="663"/>
      <c r="J40" s="663"/>
      <c r="K40" s="663"/>
      <c r="L40" s="663"/>
      <c r="M40" s="663"/>
      <c r="N40" s="663"/>
      <c r="O40" s="663"/>
      <c r="P40" s="663"/>
      <c r="Q40" s="664"/>
      <c r="R40" s="665">
        <v>1119698</v>
      </c>
      <c r="S40" s="666"/>
      <c r="T40" s="666"/>
      <c r="U40" s="666"/>
      <c r="V40" s="666"/>
      <c r="W40" s="666"/>
      <c r="X40" s="666"/>
      <c r="Y40" s="667"/>
      <c r="Z40" s="668">
        <v>9.1</v>
      </c>
      <c r="AA40" s="668"/>
      <c r="AB40" s="668"/>
      <c r="AC40" s="668"/>
      <c r="AD40" s="669" t="s">
        <v>129</v>
      </c>
      <c r="AE40" s="669"/>
      <c r="AF40" s="669"/>
      <c r="AG40" s="669"/>
      <c r="AH40" s="669"/>
      <c r="AI40" s="669"/>
      <c r="AJ40" s="669"/>
      <c r="AK40" s="669"/>
      <c r="AL40" s="670" t="s">
        <v>129</v>
      </c>
      <c r="AM40" s="671"/>
      <c r="AN40" s="671"/>
      <c r="AO40" s="672"/>
      <c r="AQ40" s="743" t="s">
        <v>348</v>
      </c>
      <c r="AR40" s="744"/>
      <c r="AS40" s="744"/>
      <c r="AT40" s="744"/>
      <c r="AU40" s="744"/>
      <c r="AV40" s="744"/>
      <c r="AW40" s="744"/>
      <c r="AX40" s="744"/>
      <c r="AY40" s="745"/>
      <c r="AZ40" s="665">
        <v>87560</v>
      </c>
      <c r="BA40" s="666"/>
      <c r="BB40" s="666"/>
      <c r="BC40" s="666"/>
      <c r="BD40" s="703"/>
      <c r="BE40" s="703"/>
      <c r="BF40" s="734"/>
      <c r="BG40" s="746" t="s">
        <v>349</v>
      </c>
      <c r="BH40" s="747"/>
      <c r="BI40" s="747"/>
      <c r="BJ40" s="747"/>
      <c r="BK40" s="747"/>
      <c r="BL40" s="363"/>
      <c r="BM40" s="681" t="s">
        <v>350</v>
      </c>
      <c r="BN40" s="681"/>
      <c r="BO40" s="681"/>
      <c r="BP40" s="681"/>
      <c r="BQ40" s="681"/>
      <c r="BR40" s="681"/>
      <c r="BS40" s="681"/>
      <c r="BT40" s="681"/>
      <c r="BU40" s="682"/>
      <c r="BV40" s="665">
        <v>66</v>
      </c>
      <c r="BW40" s="666"/>
      <c r="BX40" s="666"/>
      <c r="BY40" s="666"/>
      <c r="BZ40" s="666"/>
      <c r="CA40" s="666"/>
      <c r="CB40" s="675"/>
      <c r="CD40" s="680" t="s">
        <v>351</v>
      </c>
      <c r="CE40" s="681"/>
      <c r="CF40" s="681"/>
      <c r="CG40" s="681"/>
      <c r="CH40" s="681"/>
      <c r="CI40" s="681"/>
      <c r="CJ40" s="681"/>
      <c r="CK40" s="681"/>
      <c r="CL40" s="681"/>
      <c r="CM40" s="681"/>
      <c r="CN40" s="681"/>
      <c r="CO40" s="681"/>
      <c r="CP40" s="681"/>
      <c r="CQ40" s="682"/>
      <c r="CR40" s="665">
        <v>181891</v>
      </c>
      <c r="CS40" s="666"/>
      <c r="CT40" s="666"/>
      <c r="CU40" s="666"/>
      <c r="CV40" s="666"/>
      <c r="CW40" s="666"/>
      <c r="CX40" s="666"/>
      <c r="CY40" s="667"/>
      <c r="CZ40" s="670">
        <v>1.5</v>
      </c>
      <c r="DA40" s="705"/>
      <c r="DB40" s="705"/>
      <c r="DC40" s="708"/>
      <c r="DD40" s="674">
        <v>41826</v>
      </c>
      <c r="DE40" s="666"/>
      <c r="DF40" s="666"/>
      <c r="DG40" s="666"/>
      <c r="DH40" s="666"/>
      <c r="DI40" s="666"/>
      <c r="DJ40" s="666"/>
      <c r="DK40" s="667"/>
      <c r="DL40" s="674" t="s">
        <v>129</v>
      </c>
      <c r="DM40" s="666"/>
      <c r="DN40" s="666"/>
      <c r="DO40" s="666"/>
      <c r="DP40" s="666"/>
      <c r="DQ40" s="666"/>
      <c r="DR40" s="666"/>
      <c r="DS40" s="666"/>
      <c r="DT40" s="666"/>
      <c r="DU40" s="666"/>
      <c r="DV40" s="667"/>
      <c r="DW40" s="670" t="s">
        <v>129</v>
      </c>
      <c r="DX40" s="705"/>
      <c r="DY40" s="705"/>
      <c r="DZ40" s="705"/>
      <c r="EA40" s="705"/>
      <c r="EB40" s="705"/>
      <c r="EC40" s="706"/>
    </row>
    <row r="41" spans="2:133" ht="11.25" customHeight="1">
      <c r="B41" s="662" t="s">
        <v>352</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129</v>
      </c>
      <c r="AE41" s="669"/>
      <c r="AF41" s="669"/>
      <c r="AG41" s="669"/>
      <c r="AH41" s="669"/>
      <c r="AI41" s="669"/>
      <c r="AJ41" s="669"/>
      <c r="AK41" s="669"/>
      <c r="AL41" s="670" t="s">
        <v>129</v>
      </c>
      <c r="AM41" s="671"/>
      <c r="AN41" s="671"/>
      <c r="AO41" s="672"/>
      <c r="AQ41" s="743" t="s">
        <v>353</v>
      </c>
      <c r="AR41" s="744"/>
      <c r="AS41" s="744"/>
      <c r="AT41" s="744"/>
      <c r="AU41" s="744"/>
      <c r="AV41" s="744"/>
      <c r="AW41" s="744"/>
      <c r="AX41" s="744"/>
      <c r="AY41" s="745"/>
      <c r="AZ41" s="665">
        <v>159956</v>
      </c>
      <c r="BA41" s="666"/>
      <c r="BB41" s="666"/>
      <c r="BC41" s="666"/>
      <c r="BD41" s="703"/>
      <c r="BE41" s="703"/>
      <c r="BF41" s="734"/>
      <c r="BG41" s="746"/>
      <c r="BH41" s="747"/>
      <c r="BI41" s="747"/>
      <c r="BJ41" s="747"/>
      <c r="BK41" s="747"/>
      <c r="BL41" s="363"/>
      <c r="BM41" s="681" t="s">
        <v>354</v>
      </c>
      <c r="BN41" s="681"/>
      <c r="BO41" s="681"/>
      <c r="BP41" s="681"/>
      <c r="BQ41" s="681"/>
      <c r="BR41" s="681"/>
      <c r="BS41" s="681"/>
      <c r="BT41" s="681"/>
      <c r="BU41" s="682"/>
      <c r="BV41" s="665" t="s">
        <v>129</v>
      </c>
      <c r="BW41" s="666"/>
      <c r="BX41" s="666"/>
      <c r="BY41" s="666"/>
      <c r="BZ41" s="666"/>
      <c r="CA41" s="666"/>
      <c r="CB41" s="675"/>
      <c r="CD41" s="680" t="s">
        <v>355</v>
      </c>
      <c r="CE41" s="681"/>
      <c r="CF41" s="681"/>
      <c r="CG41" s="681"/>
      <c r="CH41" s="681"/>
      <c r="CI41" s="681"/>
      <c r="CJ41" s="681"/>
      <c r="CK41" s="681"/>
      <c r="CL41" s="681"/>
      <c r="CM41" s="681"/>
      <c r="CN41" s="681"/>
      <c r="CO41" s="681"/>
      <c r="CP41" s="681"/>
      <c r="CQ41" s="682"/>
      <c r="CR41" s="665" t="s">
        <v>129</v>
      </c>
      <c r="CS41" s="703"/>
      <c r="CT41" s="703"/>
      <c r="CU41" s="703"/>
      <c r="CV41" s="703"/>
      <c r="CW41" s="703"/>
      <c r="CX41" s="703"/>
      <c r="CY41" s="704"/>
      <c r="CZ41" s="670" t="s">
        <v>129</v>
      </c>
      <c r="DA41" s="705"/>
      <c r="DB41" s="705"/>
      <c r="DC41" s="708"/>
      <c r="DD41" s="674" t="s">
        <v>129</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356</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129</v>
      </c>
      <c r="AA42" s="668"/>
      <c r="AB42" s="668"/>
      <c r="AC42" s="668"/>
      <c r="AD42" s="669" t="s">
        <v>129</v>
      </c>
      <c r="AE42" s="669"/>
      <c r="AF42" s="669"/>
      <c r="AG42" s="669"/>
      <c r="AH42" s="669"/>
      <c r="AI42" s="669"/>
      <c r="AJ42" s="669"/>
      <c r="AK42" s="669"/>
      <c r="AL42" s="670" t="s">
        <v>129</v>
      </c>
      <c r="AM42" s="671"/>
      <c r="AN42" s="671"/>
      <c r="AO42" s="672"/>
      <c r="AQ42" s="753" t="s">
        <v>357</v>
      </c>
      <c r="AR42" s="754"/>
      <c r="AS42" s="754"/>
      <c r="AT42" s="754"/>
      <c r="AU42" s="754"/>
      <c r="AV42" s="754"/>
      <c r="AW42" s="754"/>
      <c r="AX42" s="754"/>
      <c r="AY42" s="755"/>
      <c r="AZ42" s="759">
        <v>710729</v>
      </c>
      <c r="BA42" s="760"/>
      <c r="BB42" s="760"/>
      <c r="BC42" s="760"/>
      <c r="BD42" s="736"/>
      <c r="BE42" s="736"/>
      <c r="BF42" s="738"/>
      <c r="BG42" s="748"/>
      <c r="BH42" s="749"/>
      <c r="BI42" s="749"/>
      <c r="BJ42" s="749"/>
      <c r="BK42" s="749"/>
      <c r="BL42" s="364"/>
      <c r="BM42" s="694" t="s">
        <v>358</v>
      </c>
      <c r="BN42" s="694"/>
      <c r="BO42" s="694"/>
      <c r="BP42" s="694"/>
      <c r="BQ42" s="694"/>
      <c r="BR42" s="694"/>
      <c r="BS42" s="694"/>
      <c r="BT42" s="694"/>
      <c r="BU42" s="695"/>
      <c r="BV42" s="759">
        <v>519</v>
      </c>
      <c r="BW42" s="760"/>
      <c r="BX42" s="760"/>
      <c r="BY42" s="760"/>
      <c r="BZ42" s="760"/>
      <c r="CA42" s="760"/>
      <c r="CB42" s="772"/>
      <c r="CD42" s="662" t="s">
        <v>359</v>
      </c>
      <c r="CE42" s="663"/>
      <c r="CF42" s="663"/>
      <c r="CG42" s="663"/>
      <c r="CH42" s="663"/>
      <c r="CI42" s="663"/>
      <c r="CJ42" s="663"/>
      <c r="CK42" s="663"/>
      <c r="CL42" s="663"/>
      <c r="CM42" s="663"/>
      <c r="CN42" s="663"/>
      <c r="CO42" s="663"/>
      <c r="CP42" s="663"/>
      <c r="CQ42" s="664"/>
      <c r="CR42" s="665">
        <v>956024</v>
      </c>
      <c r="CS42" s="703"/>
      <c r="CT42" s="703"/>
      <c r="CU42" s="703"/>
      <c r="CV42" s="703"/>
      <c r="CW42" s="703"/>
      <c r="CX42" s="703"/>
      <c r="CY42" s="704"/>
      <c r="CZ42" s="670">
        <v>8.1</v>
      </c>
      <c r="DA42" s="705"/>
      <c r="DB42" s="705"/>
      <c r="DC42" s="708"/>
      <c r="DD42" s="674">
        <v>170414</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360</v>
      </c>
      <c r="C43" s="663"/>
      <c r="D43" s="663"/>
      <c r="E43" s="663"/>
      <c r="F43" s="663"/>
      <c r="G43" s="663"/>
      <c r="H43" s="663"/>
      <c r="I43" s="663"/>
      <c r="J43" s="663"/>
      <c r="K43" s="663"/>
      <c r="L43" s="663"/>
      <c r="M43" s="663"/>
      <c r="N43" s="663"/>
      <c r="O43" s="663"/>
      <c r="P43" s="663"/>
      <c r="Q43" s="664"/>
      <c r="R43" s="665">
        <v>233298</v>
      </c>
      <c r="S43" s="666"/>
      <c r="T43" s="666"/>
      <c r="U43" s="666"/>
      <c r="V43" s="666"/>
      <c r="W43" s="666"/>
      <c r="X43" s="666"/>
      <c r="Y43" s="667"/>
      <c r="Z43" s="668">
        <v>1.9</v>
      </c>
      <c r="AA43" s="668"/>
      <c r="AB43" s="668"/>
      <c r="AC43" s="668"/>
      <c r="AD43" s="669" t="s">
        <v>129</v>
      </c>
      <c r="AE43" s="669"/>
      <c r="AF43" s="669"/>
      <c r="AG43" s="669"/>
      <c r="AH43" s="669"/>
      <c r="AI43" s="669"/>
      <c r="AJ43" s="669"/>
      <c r="AK43" s="669"/>
      <c r="AL43" s="670" t="s">
        <v>129</v>
      </c>
      <c r="AM43" s="671"/>
      <c r="AN43" s="671"/>
      <c r="AO43" s="672"/>
      <c r="BV43" s="219"/>
      <c r="BW43" s="219"/>
      <c r="BX43" s="219"/>
      <c r="BY43" s="219"/>
      <c r="BZ43" s="219"/>
      <c r="CA43" s="219"/>
      <c r="CB43" s="219"/>
      <c r="CD43" s="662" t="s">
        <v>361</v>
      </c>
      <c r="CE43" s="663"/>
      <c r="CF43" s="663"/>
      <c r="CG43" s="663"/>
      <c r="CH43" s="663"/>
      <c r="CI43" s="663"/>
      <c r="CJ43" s="663"/>
      <c r="CK43" s="663"/>
      <c r="CL43" s="663"/>
      <c r="CM43" s="663"/>
      <c r="CN43" s="663"/>
      <c r="CO43" s="663"/>
      <c r="CP43" s="663"/>
      <c r="CQ43" s="664"/>
      <c r="CR43" s="665">
        <v>25286</v>
      </c>
      <c r="CS43" s="703"/>
      <c r="CT43" s="703"/>
      <c r="CU43" s="703"/>
      <c r="CV43" s="703"/>
      <c r="CW43" s="703"/>
      <c r="CX43" s="703"/>
      <c r="CY43" s="704"/>
      <c r="CZ43" s="670">
        <v>0.2</v>
      </c>
      <c r="DA43" s="705"/>
      <c r="DB43" s="705"/>
      <c r="DC43" s="708"/>
      <c r="DD43" s="674">
        <v>25286</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362</v>
      </c>
      <c r="C44" s="710"/>
      <c r="D44" s="710"/>
      <c r="E44" s="710"/>
      <c r="F44" s="710"/>
      <c r="G44" s="710"/>
      <c r="H44" s="710"/>
      <c r="I44" s="710"/>
      <c r="J44" s="710"/>
      <c r="K44" s="710"/>
      <c r="L44" s="710"/>
      <c r="M44" s="710"/>
      <c r="N44" s="710"/>
      <c r="O44" s="710"/>
      <c r="P44" s="710"/>
      <c r="Q44" s="711"/>
      <c r="R44" s="759">
        <v>12332531</v>
      </c>
      <c r="S44" s="760"/>
      <c r="T44" s="760"/>
      <c r="U44" s="760"/>
      <c r="V44" s="760"/>
      <c r="W44" s="760"/>
      <c r="X44" s="760"/>
      <c r="Y44" s="761"/>
      <c r="Z44" s="762">
        <v>100</v>
      </c>
      <c r="AA44" s="762"/>
      <c r="AB44" s="762"/>
      <c r="AC44" s="762"/>
      <c r="AD44" s="763">
        <v>6311606</v>
      </c>
      <c r="AE44" s="763"/>
      <c r="AF44" s="763"/>
      <c r="AG44" s="763"/>
      <c r="AH44" s="763"/>
      <c r="AI44" s="763"/>
      <c r="AJ44" s="763"/>
      <c r="AK44" s="763"/>
      <c r="AL44" s="764">
        <v>100</v>
      </c>
      <c r="AM44" s="737"/>
      <c r="AN44" s="737"/>
      <c r="AO44" s="765"/>
      <c r="CD44" s="766" t="s">
        <v>309</v>
      </c>
      <c r="CE44" s="767"/>
      <c r="CF44" s="662" t="s">
        <v>363</v>
      </c>
      <c r="CG44" s="663"/>
      <c r="CH44" s="663"/>
      <c r="CI44" s="663"/>
      <c r="CJ44" s="663"/>
      <c r="CK44" s="663"/>
      <c r="CL44" s="663"/>
      <c r="CM44" s="663"/>
      <c r="CN44" s="663"/>
      <c r="CO44" s="663"/>
      <c r="CP44" s="663"/>
      <c r="CQ44" s="664"/>
      <c r="CR44" s="665">
        <v>956024</v>
      </c>
      <c r="CS44" s="666"/>
      <c r="CT44" s="666"/>
      <c r="CU44" s="666"/>
      <c r="CV44" s="666"/>
      <c r="CW44" s="666"/>
      <c r="CX44" s="666"/>
      <c r="CY44" s="667"/>
      <c r="CZ44" s="670">
        <v>8.1</v>
      </c>
      <c r="DA44" s="671"/>
      <c r="DB44" s="671"/>
      <c r="DC44" s="683"/>
      <c r="DD44" s="674">
        <v>170414</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364</v>
      </c>
      <c r="CG45" s="663"/>
      <c r="CH45" s="663"/>
      <c r="CI45" s="663"/>
      <c r="CJ45" s="663"/>
      <c r="CK45" s="663"/>
      <c r="CL45" s="663"/>
      <c r="CM45" s="663"/>
      <c r="CN45" s="663"/>
      <c r="CO45" s="663"/>
      <c r="CP45" s="663"/>
      <c r="CQ45" s="664"/>
      <c r="CR45" s="665">
        <v>465012</v>
      </c>
      <c r="CS45" s="703"/>
      <c r="CT45" s="703"/>
      <c r="CU45" s="703"/>
      <c r="CV45" s="703"/>
      <c r="CW45" s="703"/>
      <c r="CX45" s="703"/>
      <c r="CY45" s="704"/>
      <c r="CZ45" s="670">
        <v>3.9</v>
      </c>
      <c r="DA45" s="705"/>
      <c r="DB45" s="705"/>
      <c r="DC45" s="708"/>
      <c r="DD45" s="674">
        <v>27439</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1" t="s">
        <v>365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366</v>
      </c>
      <c r="CG46" s="663"/>
      <c r="CH46" s="663"/>
      <c r="CI46" s="663"/>
      <c r="CJ46" s="663"/>
      <c r="CK46" s="663"/>
      <c r="CL46" s="663"/>
      <c r="CM46" s="663"/>
      <c r="CN46" s="663"/>
      <c r="CO46" s="663"/>
      <c r="CP46" s="663"/>
      <c r="CQ46" s="664"/>
      <c r="CR46" s="665">
        <v>491012</v>
      </c>
      <c r="CS46" s="666"/>
      <c r="CT46" s="666"/>
      <c r="CU46" s="666"/>
      <c r="CV46" s="666"/>
      <c r="CW46" s="666"/>
      <c r="CX46" s="666"/>
      <c r="CY46" s="667"/>
      <c r="CZ46" s="670">
        <v>4.0999999999999996</v>
      </c>
      <c r="DA46" s="671"/>
      <c r="DB46" s="671"/>
      <c r="DC46" s="683"/>
      <c r="DD46" s="674">
        <v>142975</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367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368</v>
      </c>
      <c r="CG47" s="663"/>
      <c r="CH47" s="663"/>
      <c r="CI47" s="663"/>
      <c r="CJ47" s="663"/>
      <c r="CK47" s="663"/>
      <c r="CL47" s="663"/>
      <c r="CM47" s="663"/>
      <c r="CN47" s="663"/>
      <c r="CO47" s="663"/>
      <c r="CP47" s="663"/>
      <c r="CQ47" s="664"/>
      <c r="CR47" s="665" t="s">
        <v>129</v>
      </c>
      <c r="CS47" s="703"/>
      <c r="CT47" s="703"/>
      <c r="CU47" s="703"/>
      <c r="CV47" s="703"/>
      <c r="CW47" s="703"/>
      <c r="CX47" s="703"/>
      <c r="CY47" s="704"/>
      <c r="CZ47" s="670" t="s">
        <v>129</v>
      </c>
      <c r="DA47" s="705"/>
      <c r="DB47" s="705"/>
      <c r="DC47" s="708"/>
      <c r="DD47" s="674" t="s">
        <v>129</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ht="10.8">
      <c r="B48" s="783" t="s">
        <v>369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370</v>
      </c>
      <c r="CG48" s="663"/>
      <c r="CH48" s="663"/>
      <c r="CI48" s="663"/>
      <c r="CJ48" s="663"/>
      <c r="CK48" s="663"/>
      <c r="CL48" s="663"/>
      <c r="CM48" s="663"/>
      <c r="CN48" s="663"/>
      <c r="CO48" s="663"/>
      <c r="CP48" s="663"/>
      <c r="CQ48" s="664"/>
      <c r="CR48" s="665" t="s">
        <v>129</v>
      </c>
      <c r="CS48" s="666"/>
      <c r="CT48" s="666"/>
      <c r="CU48" s="666"/>
      <c r="CV48" s="666"/>
      <c r="CW48" s="666"/>
      <c r="CX48" s="666"/>
      <c r="CY48" s="667"/>
      <c r="CZ48" s="670" t="s">
        <v>129</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371</v>
      </c>
      <c r="CE49" s="710"/>
      <c r="CF49" s="710"/>
      <c r="CG49" s="710"/>
      <c r="CH49" s="710"/>
      <c r="CI49" s="710"/>
      <c r="CJ49" s="710"/>
      <c r="CK49" s="710"/>
      <c r="CL49" s="710"/>
      <c r="CM49" s="710"/>
      <c r="CN49" s="710"/>
      <c r="CO49" s="710"/>
      <c r="CP49" s="710"/>
      <c r="CQ49" s="711"/>
      <c r="CR49" s="759">
        <v>11845807</v>
      </c>
      <c r="CS49" s="736"/>
      <c r="CT49" s="736"/>
      <c r="CU49" s="736"/>
      <c r="CV49" s="736"/>
      <c r="CW49" s="736"/>
      <c r="CX49" s="736"/>
      <c r="CY49" s="773"/>
      <c r="CZ49" s="764">
        <v>100</v>
      </c>
      <c r="DA49" s="774"/>
      <c r="DB49" s="774"/>
      <c r="DC49" s="775"/>
      <c r="DD49" s="776">
        <v>7545973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0.8"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0sycRCe0WIgFCGklueIdKUwNekeAX3Eop+MoaT+XnkZpT5E0NArrCYXS8FgVztlqOm6nxLoQbUsjtCa1PvN0A==" saltValue="kzve4PcyyOi9jkFMAJYl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cols>
    <col min="1" max="130" width="2.77734375" style="227" customWidth="1"/>
    <col min="131" max="131" width="1.6640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373</v>
      </c>
      <c r="DK2" s="1156"/>
      <c r="DL2" s="1156"/>
      <c r="DM2" s="1156"/>
      <c r="DN2" s="1156"/>
      <c r="DO2" s="1157"/>
      <c r="DP2" s="224"/>
      <c r="DQ2" s="1155" t="s">
        <v>374</v>
      </c>
      <c r="DR2" s="1156"/>
      <c r="DS2" s="1156"/>
      <c r="DT2" s="1156"/>
      <c r="DU2" s="1156"/>
      <c r="DV2" s="1156"/>
      <c r="DW2" s="1156"/>
      <c r="DX2" s="1156"/>
      <c r="DY2" s="1156"/>
      <c r="DZ2" s="1157"/>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28"/>
      <c r="BA5" s="228"/>
      <c r="BB5" s="228"/>
      <c r="BC5" s="228"/>
      <c r="BD5" s="228"/>
      <c r="BE5" s="229"/>
      <c r="BF5" s="229"/>
      <c r="BG5" s="229"/>
      <c r="BH5" s="229"/>
      <c r="BI5" s="229"/>
      <c r="BJ5" s="229"/>
      <c r="BK5" s="229"/>
      <c r="BL5" s="229"/>
      <c r="BM5" s="229"/>
      <c r="BN5" s="229"/>
      <c r="BO5" s="229"/>
      <c r="BP5" s="229"/>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c r="A7" s="232">
        <v>1</v>
      </c>
      <c r="B7" s="1111" t="s">
        <v>394</v>
      </c>
      <c r="C7" s="1112"/>
      <c r="D7" s="1112"/>
      <c r="E7" s="1112"/>
      <c r="F7" s="1112"/>
      <c r="G7" s="1112"/>
      <c r="H7" s="1112"/>
      <c r="I7" s="1112"/>
      <c r="J7" s="1112"/>
      <c r="K7" s="1112"/>
      <c r="L7" s="1112"/>
      <c r="M7" s="1112"/>
      <c r="N7" s="1112"/>
      <c r="O7" s="1112"/>
      <c r="P7" s="1113"/>
      <c r="Q7" s="1166">
        <v>12295</v>
      </c>
      <c r="R7" s="1167"/>
      <c r="S7" s="1167"/>
      <c r="T7" s="1167"/>
      <c r="U7" s="1167"/>
      <c r="V7" s="1167">
        <v>11810</v>
      </c>
      <c r="W7" s="1167"/>
      <c r="X7" s="1167"/>
      <c r="Y7" s="1167"/>
      <c r="Z7" s="1167"/>
      <c r="AA7" s="1167">
        <v>485</v>
      </c>
      <c r="AB7" s="1167"/>
      <c r="AC7" s="1167"/>
      <c r="AD7" s="1167"/>
      <c r="AE7" s="1168"/>
      <c r="AF7" s="1169">
        <v>321</v>
      </c>
      <c r="AG7" s="1170"/>
      <c r="AH7" s="1170"/>
      <c r="AI7" s="1170"/>
      <c r="AJ7" s="1171"/>
      <c r="AK7" s="1172">
        <v>74</v>
      </c>
      <c r="AL7" s="1173"/>
      <c r="AM7" s="1173"/>
      <c r="AN7" s="1173"/>
      <c r="AO7" s="1173"/>
      <c r="AP7" s="1173">
        <v>10707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0"/>
    </row>
    <row r="8" spans="1:131" s="231" customFormat="1" ht="26.25" customHeight="1">
      <c r="A8" s="234">
        <v>2</v>
      </c>
      <c r="B8" s="1094" t="s">
        <v>395</v>
      </c>
      <c r="C8" s="1095"/>
      <c r="D8" s="1095"/>
      <c r="E8" s="1095"/>
      <c r="F8" s="1095"/>
      <c r="G8" s="1095"/>
      <c r="H8" s="1095"/>
      <c r="I8" s="1095"/>
      <c r="J8" s="1095"/>
      <c r="K8" s="1095"/>
      <c r="L8" s="1095"/>
      <c r="M8" s="1095"/>
      <c r="N8" s="1095"/>
      <c r="O8" s="1095"/>
      <c r="P8" s="1096"/>
      <c r="Q8" s="1102">
        <v>37</v>
      </c>
      <c r="R8" s="1103"/>
      <c r="S8" s="1103"/>
      <c r="T8" s="1103"/>
      <c r="U8" s="1103"/>
      <c r="V8" s="1103">
        <v>36</v>
      </c>
      <c r="W8" s="1103"/>
      <c r="X8" s="1103"/>
      <c r="Y8" s="1103"/>
      <c r="Z8" s="1103"/>
      <c r="AA8" s="1103">
        <v>1</v>
      </c>
      <c r="AB8" s="1103"/>
      <c r="AC8" s="1103"/>
      <c r="AD8" s="1103"/>
      <c r="AE8" s="1104"/>
      <c r="AF8" s="1099">
        <v>1</v>
      </c>
      <c r="AG8" s="1100"/>
      <c r="AH8" s="1100"/>
      <c r="AI8" s="1100"/>
      <c r="AJ8" s="1101"/>
      <c r="AK8" s="1144">
        <v>22</v>
      </c>
      <c r="AL8" s="1145"/>
      <c r="AM8" s="1145"/>
      <c r="AN8" s="1145"/>
      <c r="AO8" s="1145"/>
      <c r="AP8" s="1145" t="s">
        <v>602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396</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397</v>
      </c>
      <c r="B23" s="1001" t="s">
        <v>398</v>
      </c>
      <c r="C23" s="1002"/>
      <c r="D23" s="1002"/>
      <c r="E23" s="1002"/>
      <c r="F23" s="1002"/>
      <c r="G23" s="1002"/>
      <c r="H23" s="1002"/>
      <c r="I23" s="1002"/>
      <c r="J23" s="1002"/>
      <c r="K23" s="1002"/>
      <c r="L23" s="1002"/>
      <c r="M23" s="1002"/>
      <c r="N23" s="1002"/>
      <c r="O23" s="1002"/>
      <c r="P23" s="1012"/>
      <c r="Q23" s="1131">
        <v>12333</v>
      </c>
      <c r="R23" s="1125"/>
      <c r="S23" s="1125"/>
      <c r="T23" s="1125"/>
      <c r="U23" s="1125"/>
      <c r="V23" s="1125">
        <v>11846</v>
      </c>
      <c r="W23" s="1125"/>
      <c r="X23" s="1125"/>
      <c r="Y23" s="1125"/>
      <c r="Z23" s="1125"/>
      <c r="AA23" s="1125">
        <v>487</v>
      </c>
      <c r="AB23" s="1125"/>
      <c r="AC23" s="1125"/>
      <c r="AD23" s="1125"/>
      <c r="AE23" s="1132"/>
      <c r="AF23" s="1133">
        <v>322</v>
      </c>
      <c r="AG23" s="1125"/>
      <c r="AH23" s="1125"/>
      <c r="AI23" s="1125"/>
      <c r="AJ23" s="1134"/>
      <c r="AK23" s="1135"/>
      <c r="AL23" s="1136"/>
      <c r="AM23" s="1136"/>
      <c r="AN23" s="1136"/>
      <c r="AO23" s="1136"/>
      <c r="AP23" s="1125">
        <v>10707</v>
      </c>
      <c r="AQ23" s="1125"/>
      <c r="AR23" s="1125"/>
      <c r="AS23" s="1125"/>
      <c r="AT23" s="1125"/>
      <c r="AU23" s="1126"/>
      <c r="AV23" s="1126"/>
      <c r="AW23" s="1126"/>
      <c r="AX23" s="1126"/>
      <c r="AY23" s="1127"/>
      <c r="AZ23" s="1128" t="s">
        <v>129</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400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401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377</v>
      </c>
      <c r="B26" s="1060"/>
      <c r="C26" s="1060"/>
      <c r="D26" s="1060"/>
      <c r="E26" s="1060"/>
      <c r="F26" s="1060"/>
      <c r="G26" s="1060"/>
      <c r="H26" s="1060"/>
      <c r="I26" s="1060"/>
      <c r="J26" s="1060"/>
      <c r="K26" s="1060"/>
      <c r="L26" s="1060"/>
      <c r="M26" s="1060"/>
      <c r="N26" s="1060"/>
      <c r="O26" s="1060"/>
      <c r="P26" s="1061"/>
      <c r="Q26" s="1065" t="s">
        <v>402</v>
      </c>
      <c r="R26" s="1066"/>
      <c r="S26" s="1066"/>
      <c r="T26" s="1066"/>
      <c r="U26" s="1067"/>
      <c r="V26" s="1065" t="s">
        <v>403</v>
      </c>
      <c r="W26" s="1066"/>
      <c r="X26" s="1066"/>
      <c r="Y26" s="1066"/>
      <c r="Z26" s="1067"/>
      <c r="AA26" s="1065" t="s">
        <v>404</v>
      </c>
      <c r="AB26" s="1066"/>
      <c r="AC26" s="1066"/>
      <c r="AD26" s="1066"/>
      <c r="AE26" s="1066"/>
      <c r="AF26" s="1119" t="s">
        <v>405</v>
      </c>
      <c r="AG26" s="1072"/>
      <c r="AH26" s="1072"/>
      <c r="AI26" s="1072"/>
      <c r="AJ26" s="1120"/>
      <c r="AK26" s="1066" t="s">
        <v>406</v>
      </c>
      <c r="AL26" s="1066"/>
      <c r="AM26" s="1066"/>
      <c r="AN26" s="1066"/>
      <c r="AO26" s="1067"/>
      <c r="AP26" s="1065" t="s">
        <v>407</v>
      </c>
      <c r="AQ26" s="1066"/>
      <c r="AR26" s="1066"/>
      <c r="AS26" s="1066"/>
      <c r="AT26" s="1067"/>
      <c r="AU26" s="1065" t="s">
        <v>408</v>
      </c>
      <c r="AV26" s="1066"/>
      <c r="AW26" s="1066"/>
      <c r="AX26" s="1066"/>
      <c r="AY26" s="1067"/>
      <c r="AZ26" s="1065" t="s">
        <v>409</v>
      </c>
      <c r="BA26" s="1066"/>
      <c r="BB26" s="1066"/>
      <c r="BC26" s="1066"/>
      <c r="BD26" s="1067"/>
      <c r="BE26" s="1065" t="s">
        <v>384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410</v>
      </c>
      <c r="C28" s="1112"/>
      <c r="D28" s="1112"/>
      <c r="E28" s="1112"/>
      <c r="F28" s="1112"/>
      <c r="G28" s="1112"/>
      <c r="H28" s="1112"/>
      <c r="I28" s="1112"/>
      <c r="J28" s="1112"/>
      <c r="K28" s="1112"/>
      <c r="L28" s="1112"/>
      <c r="M28" s="1112"/>
      <c r="N28" s="1112"/>
      <c r="O28" s="1112"/>
      <c r="P28" s="1113"/>
      <c r="Q28" s="1114">
        <v>2017</v>
      </c>
      <c r="R28" s="1115"/>
      <c r="S28" s="1115"/>
      <c r="T28" s="1115"/>
      <c r="U28" s="1115"/>
      <c r="V28" s="1115">
        <v>2008</v>
      </c>
      <c r="W28" s="1115"/>
      <c r="X28" s="1115"/>
      <c r="Y28" s="1115"/>
      <c r="Z28" s="1115"/>
      <c r="AA28" s="1115">
        <v>9</v>
      </c>
      <c r="AB28" s="1115"/>
      <c r="AC28" s="1115"/>
      <c r="AD28" s="1115"/>
      <c r="AE28" s="1116"/>
      <c r="AF28" s="1117">
        <v>9</v>
      </c>
      <c r="AG28" s="1115"/>
      <c r="AH28" s="1115"/>
      <c r="AI28" s="1115"/>
      <c r="AJ28" s="1118"/>
      <c r="AK28" s="1106">
        <v>160</v>
      </c>
      <c r="AL28" s="1107"/>
      <c r="AM28" s="1107"/>
      <c r="AN28" s="1107"/>
      <c r="AO28" s="1107"/>
      <c r="AP28" s="1107" t="s">
        <v>602</v>
      </c>
      <c r="AQ28" s="1107"/>
      <c r="AR28" s="1107"/>
      <c r="AS28" s="1107"/>
      <c r="AT28" s="1107"/>
      <c r="AU28" s="1107" t="s">
        <v>602</v>
      </c>
      <c r="AV28" s="1107"/>
      <c r="AW28" s="1107"/>
      <c r="AX28" s="1107"/>
      <c r="AY28" s="1107"/>
      <c r="AZ28" s="1108" t="s">
        <v>602</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411</v>
      </c>
      <c r="C29" s="1095"/>
      <c r="D29" s="1095"/>
      <c r="E29" s="1095"/>
      <c r="F29" s="1095"/>
      <c r="G29" s="1095"/>
      <c r="H29" s="1095"/>
      <c r="I29" s="1095"/>
      <c r="J29" s="1095"/>
      <c r="K29" s="1095"/>
      <c r="L29" s="1095"/>
      <c r="M29" s="1095"/>
      <c r="N29" s="1095"/>
      <c r="O29" s="1095"/>
      <c r="P29" s="1096"/>
      <c r="Q29" s="1102">
        <v>1767</v>
      </c>
      <c r="R29" s="1103"/>
      <c r="S29" s="1103"/>
      <c r="T29" s="1103"/>
      <c r="U29" s="1103"/>
      <c r="V29" s="1103">
        <v>1680</v>
      </c>
      <c r="W29" s="1103"/>
      <c r="X29" s="1103"/>
      <c r="Y29" s="1103"/>
      <c r="Z29" s="1103"/>
      <c r="AA29" s="1103">
        <v>87</v>
      </c>
      <c r="AB29" s="1103"/>
      <c r="AC29" s="1103"/>
      <c r="AD29" s="1103"/>
      <c r="AE29" s="1104"/>
      <c r="AF29" s="1099">
        <v>87</v>
      </c>
      <c r="AG29" s="1100"/>
      <c r="AH29" s="1100"/>
      <c r="AI29" s="1100"/>
      <c r="AJ29" s="1101"/>
      <c r="AK29" s="1044">
        <v>291</v>
      </c>
      <c r="AL29" s="1035"/>
      <c r="AM29" s="1035"/>
      <c r="AN29" s="1035"/>
      <c r="AO29" s="1035"/>
      <c r="AP29" s="1035" t="s">
        <v>602</v>
      </c>
      <c r="AQ29" s="1035"/>
      <c r="AR29" s="1035"/>
      <c r="AS29" s="1035"/>
      <c r="AT29" s="1035"/>
      <c r="AU29" s="1035" t="s">
        <v>602</v>
      </c>
      <c r="AV29" s="1035"/>
      <c r="AW29" s="1035"/>
      <c r="AX29" s="1035"/>
      <c r="AY29" s="1035"/>
      <c r="AZ29" s="1105" t="s">
        <v>602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412</v>
      </c>
      <c r="C30" s="1095"/>
      <c r="D30" s="1095"/>
      <c r="E30" s="1095"/>
      <c r="F30" s="1095"/>
      <c r="G30" s="1095"/>
      <c r="H30" s="1095"/>
      <c r="I30" s="1095"/>
      <c r="J30" s="1095"/>
      <c r="K30" s="1095"/>
      <c r="L30" s="1095"/>
      <c r="M30" s="1095"/>
      <c r="N30" s="1095"/>
      <c r="O30" s="1095"/>
      <c r="P30" s="1096"/>
      <c r="Q30" s="1102">
        <v>278</v>
      </c>
      <c r="R30" s="1103"/>
      <c r="S30" s="1103"/>
      <c r="T30" s="1103"/>
      <c r="U30" s="1103"/>
      <c r="V30" s="1103">
        <v>277</v>
      </c>
      <c r="W30" s="1103"/>
      <c r="X30" s="1103"/>
      <c r="Y30" s="1103"/>
      <c r="Z30" s="1103"/>
      <c r="AA30" s="1103">
        <v>0</v>
      </c>
      <c r="AB30" s="1103"/>
      <c r="AC30" s="1103"/>
      <c r="AD30" s="1103"/>
      <c r="AE30" s="1104"/>
      <c r="AF30" s="1099">
        <v>0</v>
      </c>
      <c r="AG30" s="1100"/>
      <c r="AH30" s="1100"/>
      <c r="AI30" s="1100"/>
      <c r="AJ30" s="1101"/>
      <c r="AK30" s="1044">
        <v>94</v>
      </c>
      <c r="AL30" s="1035"/>
      <c r="AM30" s="1035"/>
      <c r="AN30" s="1035"/>
      <c r="AO30" s="1035"/>
      <c r="AP30" s="1035" t="s">
        <v>602</v>
      </c>
      <c r="AQ30" s="1035"/>
      <c r="AR30" s="1035"/>
      <c r="AS30" s="1035"/>
      <c r="AT30" s="1035"/>
      <c r="AU30" s="1035" t="s">
        <v>602</v>
      </c>
      <c r="AV30" s="1035"/>
      <c r="AW30" s="1035"/>
      <c r="AX30" s="1035"/>
      <c r="AY30" s="1035"/>
      <c r="AZ30" s="1105" t="s">
        <v>602</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413</v>
      </c>
      <c r="C31" s="1095"/>
      <c r="D31" s="1095"/>
      <c r="E31" s="1095"/>
      <c r="F31" s="1095"/>
      <c r="G31" s="1095"/>
      <c r="H31" s="1095"/>
      <c r="I31" s="1095"/>
      <c r="J31" s="1095"/>
      <c r="K31" s="1095"/>
      <c r="L31" s="1095"/>
      <c r="M31" s="1095"/>
      <c r="N31" s="1095"/>
      <c r="O31" s="1095"/>
      <c r="P31" s="1096"/>
      <c r="Q31" s="1102">
        <v>126</v>
      </c>
      <c r="R31" s="1103"/>
      <c r="S31" s="1103"/>
      <c r="T31" s="1103"/>
      <c r="U31" s="1103"/>
      <c r="V31" s="1103">
        <v>126</v>
      </c>
      <c r="W31" s="1103"/>
      <c r="X31" s="1103"/>
      <c r="Y31" s="1103"/>
      <c r="Z31" s="1103"/>
      <c r="AA31" s="1103" t="s">
        <v>602</v>
      </c>
      <c r="AB31" s="1103"/>
      <c r="AC31" s="1103"/>
      <c r="AD31" s="1103"/>
      <c r="AE31" s="1104"/>
      <c r="AF31" s="1099" t="s">
        <v>129</v>
      </c>
      <c r="AG31" s="1100"/>
      <c r="AH31" s="1100"/>
      <c r="AI31" s="1100"/>
      <c r="AJ31" s="1101"/>
      <c r="AK31" s="1044">
        <v>97</v>
      </c>
      <c r="AL31" s="1035"/>
      <c r="AM31" s="1035"/>
      <c r="AN31" s="1035"/>
      <c r="AO31" s="1035"/>
      <c r="AP31" s="1035">
        <v>307</v>
      </c>
      <c r="AQ31" s="1035"/>
      <c r="AR31" s="1035"/>
      <c r="AS31" s="1035"/>
      <c r="AT31" s="1035"/>
      <c r="AU31" s="1035">
        <v>278</v>
      </c>
      <c r="AV31" s="1035"/>
      <c r="AW31" s="1035"/>
      <c r="AX31" s="1035"/>
      <c r="AY31" s="1035"/>
      <c r="AZ31" s="1105" t="s">
        <v>602</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414</v>
      </c>
      <c r="C32" s="1095"/>
      <c r="D32" s="1095"/>
      <c r="E32" s="1095"/>
      <c r="F32" s="1095"/>
      <c r="G32" s="1095"/>
      <c r="H32" s="1095"/>
      <c r="I32" s="1095"/>
      <c r="J32" s="1095"/>
      <c r="K32" s="1095"/>
      <c r="L32" s="1095"/>
      <c r="M32" s="1095"/>
      <c r="N32" s="1095"/>
      <c r="O32" s="1095"/>
      <c r="P32" s="1096"/>
      <c r="Q32" s="1102">
        <v>414</v>
      </c>
      <c r="R32" s="1103"/>
      <c r="S32" s="1103"/>
      <c r="T32" s="1103"/>
      <c r="U32" s="1103"/>
      <c r="V32" s="1103">
        <v>399</v>
      </c>
      <c r="W32" s="1103"/>
      <c r="X32" s="1103"/>
      <c r="Y32" s="1103"/>
      <c r="Z32" s="1103"/>
      <c r="AA32" s="1103">
        <v>15</v>
      </c>
      <c r="AB32" s="1103"/>
      <c r="AC32" s="1103"/>
      <c r="AD32" s="1103"/>
      <c r="AE32" s="1104"/>
      <c r="AF32" s="1099">
        <v>377</v>
      </c>
      <c r="AG32" s="1100"/>
      <c r="AH32" s="1100"/>
      <c r="AI32" s="1100"/>
      <c r="AJ32" s="1101"/>
      <c r="AK32" s="1044">
        <v>129</v>
      </c>
      <c r="AL32" s="1035"/>
      <c r="AM32" s="1035"/>
      <c r="AN32" s="1035"/>
      <c r="AO32" s="1035"/>
      <c r="AP32" s="1035">
        <v>2133</v>
      </c>
      <c r="AQ32" s="1035"/>
      <c r="AR32" s="1035"/>
      <c r="AS32" s="1035"/>
      <c r="AT32" s="1035"/>
      <c r="AU32" s="1035">
        <v>702</v>
      </c>
      <c r="AV32" s="1035"/>
      <c r="AW32" s="1035"/>
      <c r="AX32" s="1035"/>
      <c r="AY32" s="1035"/>
      <c r="AZ32" s="1105" t="s">
        <v>602</v>
      </c>
      <c r="BA32" s="1105"/>
      <c r="BB32" s="1105"/>
      <c r="BC32" s="1105"/>
      <c r="BD32" s="1105"/>
      <c r="BE32" s="1036" t="s">
        <v>415</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416</v>
      </c>
      <c r="C33" s="1095"/>
      <c r="D33" s="1095"/>
      <c r="E33" s="1095"/>
      <c r="F33" s="1095"/>
      <c r="G33" s="1095"/>
      <c r="H33" s="1095"/>
      <c r="I33" s="1095"/>
      <c r="J33" s="1095"/>
      <c r="K33" s="1095"/>
      <c r="L33" s="1095"/>
      <c r="M33" s="1095"/>
      <c r="N33" s="1095"/>
      <c r="O33" s="1095"/>
      <c r="P33" s="1096"/>
      <c r="Q33" s="1102">
        <v>1939</v>
      </c>
      <c r="R33" s="1103"/>
      <c r="S33" s="1103"/>
      <c r="T33" s="1103"/>
      <c r="U33" s="1103"/>
      <c r="V33" s="1103">
        <v>1922</v>
      </c>
      <c r="W33" s="1103"/>
      <c r="X33" s="1103"/>
      <c r="Y33" s="1103"/>
      <c r="Z33" s="1103"/>
      <c r="AA33" s="1103">
        <v>17</v>
      </c>
      <c r="AB33" s="1103"/>
      <c r="AC33" s="1103"/>
      <c r="AD33" s="1103"/>
      <c r="AE33" s="1104"/>
      <c r="AF33" s="1099">
        <v>-41</v>
      </c>
      <c r="AG33" s="1100"/>
      <c r="AH33" s="1100"/>
      <c r="AI33" s="1100"/>
      <c r="AJ33" s="1101"/>
      <c r="AK33" s="1044">
        <v>550</v>
      </c>
      <c r="AL33" s="1035"/>
      <c r="AM33" s="1035"/>
      <c r="AN33" s="1035"/>
      <c r="AO33" s="1035"/>
      <c r="AP33" s="1035">
        <v>550</v>
      </c>
      <c r="AQ33" s="1035"/>
      <c r="AR33" s="1035"/>
      <c r="AS33" s="1035"/>
      <c r="AT33" s="1035"/>
      <c r="AU33" s="1035">
        <v>380</v>
      </c>
      <c r="AV33" s="1035"/>
      <c r="AW33" s="1035"/>
      <c r="AX33" s="1035"/>
      <c r="AY33" s="1035"/>
      <c r="AZ33" s="1105">
        <v>2.8</v>
      </c>
      <c r="BA33" s="1105"/>
      <c r="BB33" s="1105"/>
      <c r="BC33" s="1105"/>
      <c r="BD33" s="1105"/>
      <c r="BE33" s="1036" t="s">
        <v>415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159</v>
      </c>
      <c r="C34" s="1095"/>
      <c r="D34" s="1095"/>
      <c r="E34" s="1095"/>
      <c r="F34" s="1095"/>
      <c r="G34" s="1095"/>
      <c r="H34" s="1095"/>
      <c r="I34" s="1095"/>
      <c r="J34" s="1095"/>
      <c r="K34" s="1095"/>
      <c r="L34" s="1095"/>
      <c r="M34" s="1095"/>
      <c r="N34" s="1095"/>
      <c r="O34" s="1095"/>
      <c r="P34" s="1096"/>
      <c r="Q34" s="1102">
        <v>508</v>
      </c>
      <c r="R34" s="1103"/>
      <c r="S34" s="1103"/>
      <c r="T34" s="1103"/>
      <c r="U34" s="1103"/>
      <c r="V34" s="1103">
        <v>509</v>
      </c>
      <c r="W34" s="1103"/>
      <c r="X34" s="1103"/>
      <c r="Y34" s="1103"/>
      <c r="Z34" s="1103"/>
      <c r="AA34" s="1103">
        <v>-1</v>
      </c>
      <c r="AB34" s="1103"/>
      <c r="AC34" s="1103"/>
      <c r="AD34" s="1103"/>
      <c r="AE34" s="1104"/>
      <c r="AF34" s="1099">
        <v>-1</v>
      </c>
      <c r="AG34" s="1100"/>
      <c r="AH34" s="1100"/>
      <c r="AI34" s="1100"/>
      <c r="AJ34" s="1101"/>
      <c r="AK34" s="1044">
        <v>242</v>
      </c>
      <c r="AL34" s="1035"/>
      <c r="AM34" s="1035"/>
      <c r="AN34" s="1035"/>
      <c r="AO34" s="1035"/>
      <c r="AP34" s="1035">
        <v>2331</v>
      </c>
      <c r="AQ34" s="1035"/>
      <c r="AR34" s="1035"/>
      <c r="AS34" s="1035"/>
      <c r="AT34" s="1035"/>
      <c r="AU34" s="1035">
        <v>1429</v>
      </c>
      <c r="AV34" s="1035"/>
      <c r="AW34" s="1035"/>
      <c r="AX34" s="1035"/>
      <c r="AY34" s="1035"/>
      <c r="AZ34" s="1105">
        <v>0.5</v>
      </c>
      <c r="BA34" s="1105"/>
      <c r="BB34" s="1105"/>
      <c r="BC34" s="1105"/>
      <c r="BD34" s="1105"/>
      <c r="BE34" s="1036" t="s">
        <v>417</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397</v>
      </c>
      <c r="B63" s="1001" t="s">
        <v>419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431</v>
      </c>
      <c r="AG63" s="1023"/>
      <c r="AH63" s="1023"/>
      <c r="AI63" s="1023"/>
      <c r="AJ63" s="1086"/>
      <c r="AK63" s="1087"/>
      <c r="AL63" s="1027"/>
      <c r="AM63" s="1027"/>
      <c r="AN63" s="1027"/>
      <c r="AO63" s="1027"/>
      <c r="AP63" s="1023">
        <v>5321</v>
      </c>
      <c r="AQ63" s="1023"/>
      <c r="AR63" s="1023"/>
      <c r="AS63" s="1023"/>
      <c r="AT63" s="1023"/>
      <c r="AU63" s="1023">
        <v>2789</v>
      </c>
      <c r="AV63" s="1023"/>
      <c r="AW63" s="1023"/>
      <c r="AX63" s="1023"/>
      <c r="AY63" s="1023"/>
      <c r="AZ63" s="1081"/>
      <c r="BA63" s="1081"/>
      <c r="BB63" s="1081"/>
      <c r="BC63" s="1081"/>
      <c r="BD63" s="1081"/>
      <c r="BE63" s="1024"/>
      <c r="BF63" s="1024"/>
      <c r="BG63" s="1024"/>
      <c r="BH63" s="1024"/>
      <c r="BI63" s="1025"/>
      <c r="BJ63" s="1082" t="s">
        <v>129</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420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421</v>
      </c>
      <c r="B66" s="1060"/>
      <c r="C66" s="1060"/>
      <c r="D66" s="1060"/>
      <c r="E66" s="1060"/>
      <c r="F66" s="1060"/>
      <c r="G66" s="1060"/>
      <c r="H66" s="1060"/>
      <c r="I66" s="1060"/>
      <c r="J66" s="1060"/>
      <c r="K66" s="1060"/>
      <c r="L66" s="1060"/>
      <c r="M66" s="1060"/>
      <c r="N66" s="1060"/>
      <c r="O66" s="1060"/>
      <c r="P66" s="1061"/>
      <c r="Q66" s="1065" t="s">
        <v>402</v>
      </c>
      <c r="R66" s="1066"/>
      <c r="S66" s="1066"/>
      <c r="T66" s="1066"/>
      <c r="U66" s="1067"/>
      <c r="V66" s="1065" t="s">
        <v>422</v>
      </c>
      <c r="W66" s="1066"/>
      <c r="X66" s="1066"/>
      <c r="Y66" s="1066"/>
      <c r="Z66" s="1067"/>
      <c r="AA66" s="1065" t="s">
        <v>404</v>
      </c>
      <c r="AB66" s="1066"/>
      <c r="AC66" s="1066"/>
      <c r="AD66" s="1066"/>
      <c r="AE66" s="1067"/>
      <c r="AF66" s="1071" t="s">
        <v>423</v>
      </c>
      <c r="AG66" s="1072"/>
      <c r="AH66" s="1072"/>
      <c r="AI66" s="1072"/>
      <c r="AJ66" s="1073"/>
      <c r="AK66" s="1065" t="s">
        <v>406</v>
      </c>
      <c r="AL66" s="1060"/>
      <c r="AM66" s="1060"/>
      <c r="AN66" s="1060"/>
      <c r="AO66" s="1061"/>
      <c r="AP66" s="1065" t="s">
        <v>424</v>
      </c>
      <c r="AQ66" s="1066"/>
      <c r="AR66" s="1066"/>
      <c r="AS66" s="1066"/>
      <c r="AT66" s="1067"/>
      <c r="AU66" s="1065" t="s">
        <v>425</v>
      </c>
      <c r="AV66" s="1066"/>
      <c r="AW66" s="1066"/>
      <c r="AX66" s="1066"/>
      <c r="AY66" s="1067"/>
      <c r="AZ66" s="1065" t="s">
        <v>384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603</v>
      </c>
      <c r="C68" s="1050"/>
      <c r="D68" s="1050"/>
      <c r="E68" s="1050"/>
      <c r="F68" s="1050"/>
      <c r="G68" s="1050"/>
      <c r="H68" s="1050"/>
      <c r="I68" s="1050"/>
      <c r="J68" s="1050"/>
      <c r="K68" s="1050"/>
      <c r="L68" s="1050"/>
      <c r="M68" s="1050"/>
      <c r="N68" s="1050"/>
      <c r="O68" s="1050"/>
      <c r="P68" s="1051"/>
      <c r="Q68" s="1052">
        <v>20</v>
      </c>
      <c r="R68" s="1046"/>
      <c r="S68" s="1046"/>
      <c r="T68" s="1046"/>
      <c r="U68" s="1046"/>
      <c r="V68" s="1046">
        <v>18</v>
      </c>
      <c r="W68" s="1046"/>
      <c r="X68" s="1046"/>
      <c r="Y68" s="1046"/>
      <c r="Z68" s="1046"/>
      <c r="AA68" s="1046">
        <v>2</v>
      </c>
      <c r="AB68" s="1046"/>
      <c r="AC68" s="1046"/>
      <c r="AD68" s="1046"/>
      <c r="AE68" s="1046"/>
      <c r="AF68" s="1046">
        <v>2</v>
      </c>
      <c r="AG68" s="1046"/>
      <c r="AH68" s="1046"/>
      <c r="AI68" s="1046"/>
      <c r="AJ68" s="1046"/>
      <c r="AK68" s="1046" t="s">
        <v>602</v>
      </c>
      <c r="AL68" s="1046"/>
      <c r="AM68" s="1046"/>
      <c r="AN68" s="1046"/>
      <c r="AO68" s="1046"/>
      <c r="AP68" s="1046" t="s">
        <v>602</v>
      </c>
      <c r="AQ68" s="1046"/>
      <c r="AR68" s="1046"/>
      <c r="AS68" s="1046"/>
      <c r="AT68" s="1046"/>
      <c r="AU68" s="1046" t="s">
        <v>602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604</v>
      </c>
      <c r="C69" s="1039"/>
      <c r="D69" s="1039"/>
      <c r="E69" s="1039"/>
      <c r="F69" s="1039"/>
      <c r="G69" s="1039"/>
      <c r="H69" s="1039"/>
      <c r="I69" s="1039"/>
      <c r="J69" s="1039"/>
      <c r="K69" s="1039"/>
      <c r="L69" s="1039"/>
      <c r="M69" s="1039"/>
      <c r="N69" s="1039"/>
      <c r="O69" s="1039"/>
      <c r="P69" s="1040"/>
      <c r="Q69" s="1041">
        <v>831</v>
      </c>
      <c r="R69" s="1035"/>
      <c r="S69" s="1035"/>
      <c r="T69" s="1035"/>
      <c r="U69" s="1035"/>
      <c r="V69" s="1035">
        <v>762</v>
      </c>
      <c r="W69" s="1035"/>
      <c r="X69" s="1035"/>
      <c r="Y69" s="1035"/>
      <c r="Z69" s="1035"/>
      <c r="AA69" s="1035">
        <v>69</v>
      </c>
      <c r="AB69" s="1035"/>
      <c r="AC69" s="1035"/>
      <c r="AD69" s="1035"/>
      <c r="AE69" s="1035"/>
      <c r="AF69" s="1035">
        <v>69</v>
      </c>
      <c r="AG69" s="1035"/>
      <c r="AH69" s="1035"/>
      <c r="AI69" s="1035"/>
      <c r="AJ69" s="1035"/>
      <c r="AK69" s="1035" t="s">
        <v>602</v>
      </c>
      <c r="AL69" s="1035"/>
      <c r="AM69" s="1035"/>
      <c r="AN69" s="1035"/>
      <c r="AO69" s="1035"/>
      <c r="AP69" s="1035">
        <v>104</v>
      </c>
      <c r="AQ69" s="1035"/>
      <c r="AR69" s="1035"/>
      <c r="AS69" s="1035"/>
      <c r="AT69" s="1035"/>
      <c r="AU69" s="1035" t="s">
        <v>602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605</v>
      </c>
      <c r="C70" s="1039"/>
      <c r="D70" s="1039"/>
      <c r="E70" s="1039"/>
      <c r="F70" s="1039"/>
      <c r="G70" s="1039"/>
      <c r="H70" s="1039"/>
      <c r="I70" s="1039"/>
      <c r="J70" s="1039"/>
      <c r="K70" s="1039"/>
      <c r="L70" s="1039"/>
      <c r="M70" s="1039"/>
      <c r="N70" s="1039"/>
      <c r="O70" s="1039"/>
      <c r="P70" s="1040"/>
      <c r="Q70" s="1041">
        <v>62</v>
      </c>
      <c r="R70" s="1035"/>
      <c r="S70" s="1035"/>
      <c r="T70" s="1035"/>
      <c r="U70" s="1035"/>
      <c r="V70" s="1035">
        <v>23</v>
      </c>
      <c r="W70" s="1035"/>
      <c r="X70" s="1035"/>
      <c r="Y70" s="1035"/>
      <c r="Z70" s="1035"/>
      <c r="AA70" s="1035">
        <v>39</v>
      </c>
      <c r="AB70" s="1035"/>
      <c r="AC70" s="1035"/>
      <c r="AD70" s="1035"/>
      <c r="AE70" s="1035"/>
      <c r="AF70" s="1035">
        <v>39</v>
      </c>
      <c r="AG70" s="1035"/>
      <c r="AH70" s="1035"/>
      <c r="AI70" s="1035"/>
      <c r="AJ70" s="1035"/>
      <c r="AK70" s="1035">
        <v>4</v>
      </c>
      <c r="AL70" s="1035"/>
      <c r="AM70" s="1035"/>
      <c r="AN70" s="1035"/>
      <c r="AO70" s="1035"/>
      <c r="AP70" s="1035" t="s">
        <v>602</v>
      </c>
      <c r="AQ70" s="1035"/>
      <c r="AR70" s="1035"/>
      <c r="AS70" s="1035"/>
      <c r="AT70" s="1035"/>
      <c r="AU70" s="1035" t="s">
        <v>602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606</v>
      </c>
      <c r="C71" s="1039"/>
      <c r="D71" s="1039"/>
      <c r="E71" s="1039"/>
      <c r="F71" s="1039"/>
      <c r="G71" s="1039"/>
      <c r="H71" s="1039"/>
      <c r="I71" s="1039"/>
      <c r="J71" s="1039"/>
      <c r="K71" s="1039"/>
      <c r="L71" s="1039"/>
      <c r="M71" s="1039"/>
      <c r="N71" s="1039"/>
      <c r="O71" s="1039"/>
      <c r="P71" s="1040"/>
      <c r="Q71" s="1041">
        <v>2067</v>
      </c>
      <c r="R71" s="1035"/>
      <c r="S71" s="1035"/>
      <c r="T71" s="1035"/>
      <c r="U71" s="1035"/>
      <c r="V71" s="1035">
        <v>1990</v>
      </c>
      <c r="W71" s="1035"/>
      <c r="X71" s="1035"/>
      <c r="Y71" s="1035"/>
      <c r="Z71" s="1035"/>
      <c r="AA71" s="1035">
        <v>77</v>
      </c>
      <c r="AB71" s="1035"/>
      <c r="AC71" s="1035"/>
      <c r="AD71" s="1035"/>
      <c r="AE71" s="1035"/>
      <c r="AF71" s="1035">
        <v>77</v>
      </c>
      <c r="AG71" s="1035"/>
      <c r="AH71" s="1035"/>
      <c r="AI71" s="1035"/>
      <c r="AJ71" s="1035"/>
      <c r="AK71" s="1035" t="s">
        <v>602</v>
      </c>
      <c r="AL71" s="1035"/>
      <c r="AM71" s="1035"/>
      <c r="AN71" s="1035"/>
      <c r="AO71" s="1035"/>
      <c r="AP71" s="1035">
        <v>1999</v>
      </c>
      <c r="AQ71" s="1035"/>
      <c r="AR71" s="1035"/>
      <c r="AS71" s="1035"/>
      <c r="AT71" s="1035"/>
      <c r="AU71" s="1035" t="s">
        <v>602</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607</v>
      </c>
      <c r="C72" s="1039"/>
      <c r="D72" s="1039"/>
      <c r="E72" s="1039"/>
      <c r="F72" s="1039"/>
      <c r="G72" s="1039"/>
      <c r="H72" s="1039"/>
      <c r="I72" s="1039"/>
      <c r="J72" s="1039"/>
      <c r="K72" s="1039"/>
      <c r="L72" s="1039"/>
      <c r="M72" s="1039"/>
      <c r="N72" s="1039"/>
      <c r="O72" s="1039"/>
      <c r="P72" s="1040"/>
      <c r="Q72" s="1041">
        <v>503</v>
      </c>
      <c r="R72" s="1035"/>
      <c r="S72" s="1035"/>
      <c r="T72" s="1035"/>
      <c r="U72" s="1035"/>
      <c r="V72" s="1035">
        <v>518</v>
      </c>
      <c r="W72" s="1035"/>
      <c r="X72" s="1035"/>
      <c r="Y72" s="1035"/>
      <c r="Z72" s="1035"/>
      <c r="AA72" s="1035">
        <v>-15</v>
      </c>
      <c r="AB72" s="1035"/>
      <c r="AC72" s="1035"/>
      <c r="AD72" s="1035"/>
      <c r="AE72" s="1035"/>
      <c r="AF72" s="1035">
        <v>-15</v>
      </c>
      <c r="AG72" s="1035"/>
      <c r="AH72" s="1035"/>
      <c r="AI72" s="1035"/>
      <c r="AJ72" s="1035"/>
      <c r="AK72" s="1035" t="s">
        <v>602</v>
      </c>
      <c r="AL72" s="1035"/>
      <c r="AM72" s="1035"/>
      <c r="AN72" s="1035"/>
      <c r="AO72" s="1035"/>
      <c r="AP72" s="1035" t="s">
        <v>602</v>
      </c>
      <c r="AQ72" s="1035"/>
      <c r="AR72" s="1035"/>
      <c r="AS72" s="1035"/>
      <c r="AT72" s="1035"/>
      <c r="AU72" s="1035" t="s">
        <v>602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397</v>
      </c>
      <c r="B88" s="1001" t="s">
        <v>426</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172</v>
      </c>
      <c r="AG88" s="1023"/>
      <c r="AH88" s="1023"/>
      <c r="AI88" s="1023"/>
      <c r="AJ88" s="1023"/>
      <c r="AK88" s="1027"/>
      <c r="AL88" s="1027"/>
      <c r="AM88" s="1027"/>
      <c r="AN88" s="1027"/>
      <c r="AO88" s="1027"/>
      <c r="AP88" s="1023">
        <v>2103</v>
      </c>
      <c r="AQ88" s="1023"/>
      <c r="AR88" s="1023"/>
      <c r="AS88" s="1023"/>
      <c r="AT88" s="1023"/>
      <c r="AU88" s="1023" t="s">
        <v>608</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397</v>
      </c>
      <c r="BR102" s="1001" t="s">
        <v>427</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428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429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432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434</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435</v>
      </c>
      <c r="AB109" s="960"/>
      <c r="AC109" s="960"/>
      <c r="AD109" s="960"/>
      <c r="AE109" s="961"/>
      <c r="AF109" s="962" t="s">
        <v>436</v>
      </c>
      <c r="AG109" s="960"/>
      <c r="AH109" s="960"/>
      <c r="AI109" s="960"/>
      <c r="AJ109" s="961"/>
      <c r="AK109" s="962" t="s">
        <v>311</v>
      </c>
      <c r="AL109" s="960"/>
      <c r="AM109" s="960"/>
      <c r="AN109" s="960"/>
      <c r="AO109" s="961"/>
      <c r="AP109" s="962" t="s">
        <v>437</v>
      </c>
      <c r="AQ109" s="960"/>
      <c r="AR109" s="960"/>
      <c r="AS109" s="960"/>
      <c r="AT109" s="993"/>
      <c r="AU109" s="959" t="s">
        <v>434</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435</v>
      </c>
      <c r="BR109" s="960"/>
      <c r="BS109" s="960"/>
      <c r="BT109" s="960"/>
      <c r="BU109" s="961"/>
      <c r="BV109" s="962" t="s">
        <v>436</v>
      </c>
      <c r="BW109" s="960"/>
      <c r="BX109" s="960"/>
      <c r="BY109" s="960"/>
      <c r="BZ109" s="961"/>
      <c r="CA109" s="962" t="s">
        <v>311</v>
      </c>
      <c r="CB109" s="960"/>
      <c r="CC109" s="960"/>
      <c r="CD109" s="960"/>
      <c r="CE109" s="961"/>
      <c r="CF109" s="1000" t="s">
        <v>437</v>
      </c>
      <c r="CG109" s="1000"/>
      <c r="CH109" s="1000"/>
      <c r="CI109" s="1000"/>
      <c r="CJ109" s="1000"/>
      <c r="CK109" s="962" t="s">
        <v>438</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435</v>
      </c>
      <c r="DH109" s="960"/>
      <c r="DI109" s="960"/>
      <c r="DJ109" s="960"/>
      <c r="DK109" s="961"/>
      <c r="DL109" s="962" t="s">
        <v>436</v>
      </c>
      <c r="DM109" s="960"/>
      <c r="DN109" s="960"/>
      <c r="DO109" s="960"/>
      <c r="DP109" s="961"/>
      <c r="DQ109" s="962" t="s">
        <v>311</v>
      </c>
      <c r="DR109" s="960"/>
      <c r="DS109" s="960"/>
      <c r="DT109" s="960"/>
      <c r="DU109" s="961"/>
      <c r="DV109" s="962" t="s">
        <v>437</v>
      </c>
      <c r="DW109" s="960"/>
      <c r="DX109" s="960"/>
      <c r="DY109" s="960"/>
      <c r="DZ109" s="993"/>
    </row>
    <row r="110" spans="1:131" s="226" customFormat="1" ht="26.25" customHeight="1">
      <c r="A110" s="871" t="s">
        <v>439</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869679</v>
      </c>
      <c r="AB110" s="953"/>
      <c r="AC110" s="953"/>
      <c r="AD110" s="953"/>
      <c r="AE110" s="954"/>
      <c r="AF110" s="955">
        <v>826255</v>
      </c>
      <c r="AG110" s="953"/>
      <c r="AH110" s="953"/>
      <c r="AI110" s="953"/>
      <c r="AJ110" s="954"/>
      <c r="AK110" s="955">
        <v>876165</v>
      </c>
      <c r="AL110" s="953"/>
      <c r="AM110" s="953"/>
      <c r="AN110" s="953"/>
      <c r="AO110" s="954"/>
      <c r="AP110" s="956">
        <v>15.6</v>
      </c>
      <c r="AQ110" s="957"/>
      <c r="AR110" s="957"/>
      <c r="AS110" s="957"/>
      <c r="AT110" s="958"/>
      <c r="AU110" s="994" t="s">
        <v>73</v>
      </c>
      <c r="AV110" s="995"/>
      <c r="AW110" s="995"/>
      <c r="AX110" s="995"/>
      <c r="AY110" s="995"/>
      <c r="AZ110" s="924" t="s">
        <v>440</v>
      </c>
      <c r="BA110" s="872"/>
      <c r="BB110" s="872"/>
      <c r="BC110" s="872"/>
      <c r="BD110" s="872"/>
      <c r="BE110" s="872"/>
      <c r="BF110" s="872"/>
      <c r="BG110" s="872"/>
      <c r="BH110" s="872"/>
      <c r="BI110" s="872"/>
      <c r="BJ110" s="872"/>
      <c r="BK110" s="872"/>
      <c r="BL110" s="872"/>
      <c r="BM110" s="872"/>
      <c r="BN110" s="872"/>
      <c r="BO110" s="872"/>
      <c r="BP110" s="873"/>
      <c r="BQ110" s="925">
        <v>10336484</v>
      </c>
      <c r="BR110" s="906"/>
      <c r="BS110" s="906"/>
      <c r="BT110" s="906"/>
      <c r="BU110" s="906"/>
      <c r="BV110" s="906">
        <v>10420240</v>
      </c>
      <c r="BW110" s="906"/>
      <c r="BX110" s="906"/>
      <c r="BY110" s="906"/>
      <c r="BZ110" s="906"/>
      <c r="CA110" s="906">
        <v>10707451</v>
      </c>
      <c r="CB110" s="906"/>
      <c r="CC110" s="906"/>
      <c r="CD110" s="906"/>
      <c r="CE110" s="906"/>
      <c r="CF110" s="930">
        <v>190.6</v>
      </c>
      <c r="CG110" s="931"/>
      <c r="CH110" s="931"/>
      <c r="CI110" s="931"/>
      <c r="CJ110" s="931"/>
      <c r="CK110" s="990" t="s">
        <v>441</v>
      </c>
      <c r="CL110" s="883"/>
      <c r="CM110" s="924" t="s">
        <v>442</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443</v>
      </c>
      <c r="DH110" s="906"/>
      <c r="DI110" s="906"/>
      <c r="DJ110" s="906"/>
      <c r="DK110" s="906"/>
      <c r="DL110" s="906" t="s">
        <v>399</v>
      </c>
      <c r="DM110" s="906"/>
      <c r="DN110" s="906"/>
      <c r="DO110" s="906"/>
      <c r="DP110" s="906"/>
      <c r="DQ110" s="906" t="s">
        <v>130</v>
      </c>
      <c r="DR110" s="906"/>
      <c r="DS110" s="906"/>
      <c r="DT110" s="906"/>
      <c r="DU110" s="906"/>
      <c r="DV110" s="907" t="s">
        <v>130</v>
      </c>
      <c r="DW110" s="907"/>
      <c r="DX110" s="907"/>
      <c r="DY110" s="907"/>
      <c r="DZ110" s="908"/>
    </row>
    <row r="111" spans="1:131" s="226" customFormat="1" ht="26.25" customHeight="1">
      <c r="A111" s="838" t="s">
        <v>444</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443</v>
      </c>
      <c r="AB111" s="983"/>
      <c r="AC111" s="983"/>
      <c r="AD111" s="983"/>
      <c r="AE111" s="984"/>
      <c r="AF111" s="985" t="s">
        <v>399</v>
      </c>
      <c r="AG111" s="983"/>
      <c r="AH111" s="983"/>
      <c r="AI111" s="983"/>
      <c r="AJ111" s="984"/>
      <c r="AK111" s="985" t="s">
        <v>445</v>
      </c>
      <c r="AL111" s="983"/>
      <c r="AM111" s="983"/>
      <c r="AN111" s="983"/>
      <c r="AO111" s="984"/>
      <c r="AP111" s="986" t="s">
        <v>130</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v>1207006</v>
      </c>
      <c r="BR111" s="881"/>
      <c r="BS111" s="881"/>
      <c r="BT111" s="881"/>
      <c r="BU111" s="881"/>
      <c r="BV111" s="881">
        <v>1016223</v>
      </c>
      <c r="BW111" s="881"/>
      <c r="BX111" s="881"/>
      <c r="BY111" s="881"/>
      <c r="BZ111" s="881"/>
      <c r="CA111" s="881">
        <v>845226</v>
      </c>
      <c r="CB111" s="881"/>
      <c r="CC111" s="881"/>
      <c r="CD111" s="881"/>
      <c r="CE111" s="881"/>
      <c r="CF111" s="939">
        <v>15</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443</v>
      </c>
      <c r="DH111" s="881"/>
      <c r="DI111" s="881"/>
      <c r="DJ111" s="881"/>
      <c r="DK111" s="881"/>
      <c r="DL111" s="881" t="s">
        <v>445</v>
      </c>
      <c r="DM111" s="881"/>
      <c r="DN111" s="881"/>
      <c r="DO111" s="881"/>
      <c r="DP111" s="881"/>
      <c r="DQ111" s="881" t="s">
        <v>130</v>
      </c>
      <c r="DR111" s="881"/>
      <c r="DS111" s="881"/>
      <c r="DT111" s="881"/>
      <c r="DU111" s="881"/>
      <c r="DV111" s="858" t="s">
        <v>445</v>
      </c>
      <c r="DW111" s="858"/>
      <c r="DX111" s="858"/>
      <c r="DY111" s="858"/>
      <c r="DZ111" s="859"/>
    </row>
    <row r="112" spans="1:131" s="226" customFormat="1" ht="26.25" customHeight="1">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445</v>
      </c>
      <c r="AB112" s="844"/>
      <c r="AC112" s="844"/>
      <c r="AD112" s="844"/>
      <c r="AE112" s="845"/>
      <c r="AF112" s="846" t="s">
        <v>130</v>
      </c>
      <c r="AG112" s="844"/>
      <c r="AH112" s="844"/>
      <c r="AI112" s="844"/>
      <c r="AJ112" s="845"/>
      <c r="AK112" s="846" t="s">
        <v>443</v>
      </c>
      <c r="AL112" s="844"/>
      <c r="AM112" s="844"/>
      <c r="AN112" s="844"/>
      <c r="AO112" s="845"/>
      <c r="AP112" s="888" t="s">
        <v>443</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3281404</v>
      </c>
      <c r="BR112" s="881"/>
      <c r="BS112" s="881"/>
      <c r="BT112" s="881"/>
      <c r="BU112" s="881"/>
      <c r="BV112" s="881">
        <v>3058255</v>
      </c>
      <c r="BW112" s="881"/>
      <c r="BX112" s="881"/>
      <c r="BY112" s="881"/>
      <c r="BZ112" s="881"/>
      <c r="CA112" s="881">
        <v>2788514</v>
      </c>
      <c r="CB112" s="881"/>
      <c r="CC112" s="881"/>
      <c r="CD112" s="881"/>
      <c r="CE112" s="881"/>
      <c r="CF112" s="939">
        <v>49.6</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130</v>
      </c>
      <c r="DH112" s="881"/>
      <c r="DI112" s="881"/>
      <c r="DJ112" s="881"/>
      <c r="DK112" s="881"/>
      <c r="DL112" s="881" t="s">
        <v>130</v>
      </c>
      <c r="DM112" s="881"/>
      <c r="DN112" s="881"/>
      <c r="DO112" s="881"/>
      <c r="DP112" s="881"/>
      <c r="DQ112" s="881" t="s">
        <v>130</v>
      </c>
      <c r="DR112" s="881"/>
      <c r="DS112" s="881"/>
      <c r="DT112" s="881"/>
      <c r="DU112" s="881"/>
      <c r="DV112" s="858" t="s">
        <v>445</v>
      </c>
      <c r="DW112" s="858"/>
      <c r="DX112" s="858"/>
      <c r="DY112" s="858"/>
      <c r="DZ112" s="859"/>
    </row>
    <row r="113" spans="1:130" s="226" customFormat="1" ht="26.25" customHeight="1">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420819</v>
      </c>
      <c r="AB113" s="983"/>
      <c r="AC113" s="983"/>
      <c r="AD113" s="983"/>
      <c r="AE113" s="984"/>
      <c r="AF113" s="985">
        <v>412329</v>
      </c>
      <c r="AG113" s="983"/>
      <c r="AH113" s="983"/>
      <c r="AI113" s="983"/>
      <c r="AJ113" s="984"/>
      <c r="AK113" s="985">
        <v>403631</v>
      </c>
      <c r="AL113" s="983"/>
      <c r="AM113" s="983"/>
      <c r="AN113" s="983"/>
      <c r="AO113" s="984"/>
      <c r="AP113" s="986">
        <v>7.2</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106193</v>
      </c>
      <c r="BR113" s="881"/>
      <c r="BS113" s="881"/>
      <c r="BT113" s="881"/>
      <c r="BU113" s="881"/>
      <c r="BV113" s="881">
        <v>100209</v>
      </c>
      <c r="BW113" s="881"/>
      <c r="BX113" s="881"/>
      <c r="BY113" s="881"/>
      <c r="BZ113" s="881"/>
      <c r="CA113" s="881">
        <v>94129</v>
      </c>
      <c r="CB113" s="881"/>
      <c r="CC113" s="881"/>
      <c r="CD113" s="881"/>
      <c r="CE113" s="881"/>
      <c r="CF113" s="939">
        <v>1.7</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445</v>
      </c>
      <c r="DH113" s="844"/>
      <c r="DI113" s="844"/>
      <c r="DJ113" s="844"/>
      <c r="DK113" s="845"/>
      <c r="DL113" s="846" t="s">
        <v>130</v>
      </c>
      <c r="DM113" s="844"/>
      <c r="DN113" s="844"/>
      <c r="DO113" s="844"/>
      <c r="DP113" s="845"/>
      <c r="DQ113" s="846" t="s">
        <v>455</v>
      </c>
      <c r="DR113" s="844"/>
      <c r="DS113" s="844"/>
      <c r="DT113" s="844"/>
      <c r="DU113" s="845"/>
      <c r="DV113" s="888" t="s">
        <v>443</v>
      </c>
      <c r="DW113" s="889"/>
      <c r="DX113" s="889"/>
      <c r="DY113" s="889"/>
      <c r="DZ113" s="890"/>
    </row>
    <row r="114" spans="1:130" s="226" customFormat="1" ht="26.25" customHeight="1">
      <c r="A114" s="978"/>
      <c r="B114" s="979"/>
      <c r="C114" s="816" t="s">
        <v>456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130</v>
      </c>
      <c r="AB114" s="844"/>
      <c r="AC114" s="844"/>
      <c r="AD114" s="844"/>
      <c r="AE114" s="845"/>
      <c r="AF114" s="846" t="s">
        <v>130</v>
      </c>
      <c r="AG114" s="844"/>
      <c r="AH114" s="844"/>
      <c r="AI114" s="844"/>
      <c r="AJ114" s="845"/>
      <c r="AK114" s="846" t="s">
        <v>130</v>
      </c>
      <c r="AL114" s="844"/>
      <c r="AM114" s="844"/>
      <c r="AN114" s="844"/>
      <c r="AO114" s="845"/>
      <c r="AP114" s="888" t="s">
        <v>445</v>
      </c>
      <c r="AQ114" s="889"/>
      <c r="AR114" s="889"/>
      <c r="AS114" s="889"/>
      <c r="AT114" s="890"/>
      <c r="AU114" s="996"/>
      <c r="AV114" s="997"/>
      <c r="AW114" s="997"/>
      <c r="AX114" s="997"/>
      <c r="AY114" s="997"/>
      <c r="AZ114" s="879" t="s">
        <v>457</v>
      </c>
      <c r="BA114" s="816"/>
      <c r="BB114" s="816"/>
      <c r="BC114" s="816"/>
      <c r="BD114" s="816"/>
      <c r="BE114" s="816"/>
      <c r="BF114" s="816"/>
      <c r="BG114" s="816"/>
      <c r="BH114" s="816"/>
      <c r="BI114" s="816"/>
      <c r="BJ114" s="816"/>
      <c r="BK114" s="816"/>
      <c r="BL114" s="816"/>
      <c r="BM114" s="816"/>
      <c r="BN114" s="816"/>
      <c r="BO114" s="816"/>
      <c r="BP114" s="817"/>
      <c r="BQ114" s="880">
        <v>2030865</v>
      </c>
      <c r="BR114" s="881"/>
      <c r="BS114" s="881"/>
      <c r="BT114" s="881"/>
      <c r="BU114" s="881"/>
      <c r="BV114" s="881">
        <v>2006399</v>
      </c>
      <c r="BW114" s="881"/>
      <c r="BX114" s="881"/>
      <c r="BY114" s="881"/>
      <c r="BZ114" s="881"/>
      <c r="CA114" s="881">
        <v>1959216</v>
      </c>
      <c r="CB114" s="881"/>
      <c r="CC114" s="881"/>
      <c r="CD114" s="881"/>
      <c r="CE114" s="881"/>
      <c r="CF114" s="939">
        <v>34.9</v>
      </c>
      <c r="CG114" s="940"/>
      <c r="CH114" s="940"/>
      <c r="CI114" s="940"/>
      <c r="CJ114" s="940"/>
      <c r="CK114" s="991"/>
      <c r="CL114" s="885"/>
      <c r="CM114" s="879" t="s">
        <v>458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443</v>
      </c>
      <c r="DH114" s="844"/>
      <c r="DI114" s="844"/>
      <c r="DJ114" s="844"/>
      <c r="DK114" s="845"/>
      <c r="DL114" s="846" t="s">
        <v>130</v>
      </c>
      <c r="DM114" s="844"/>
      <c r="DN114" s="844"/>
      <c r="DO114" s="844"/>
      <c r="DP114" s="845"/>
      <c r="DQ114" s="846" t="s">
        <v>443</v>
      </c>
      <c r="DR114" s="844"/>
      <c r="DS114" s="844"/>
      <c r="DT114" s="844"/>
      <c r="DU114" s="845"/>
      <c r="DV114" s="888" t="s">
        <v>443</v>
      </c>
      <c r="DW114" s="889"/>
      <c r="DX114" s="889"/>
      <c r="DY114" s="889"/>
      <c r="DZ114" s="890"/>
    </row>
    <row r="115" spans="1:130" s="226" customFormat="1" ht="26.25" customHeight="1">
      <c r="A115" s="978"/>
      <c r="B115" s="979"/>
      <c r="C115" s="816" t="s">
        <v>459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8921</v>
      </c>
      <c r="AB115" s="983"/>
      <c r="AC115" s="983"/>
      <c r="AD115" s="983"/>
      <c r="AE115" s="984"/>
      <c r="AF115" s="985">
        <v>8683</v>
      </c>
      <c r="AG115" s="983"/>
      <c r="AH115" s="983"/>
      <c r="AI115" s="983"/>
      <c r="AJ115" s="984"/>
      <c r="AK115" s="985" t="s">
        <v>445</v>
      </c>
      <c r="AL115" s="983"/>
      <c r="AM115" s="983"/>
      <c r="AN115" s="983"/>
      <c r="AO115" s="984"/>
      <c r="AP115" s="986" t="s">
        <v>130</v>
      </c>
      <c r="AQ115" s="987"/>
      <c r="AR115" s="987"/>
      <c r="AS115" s="987"/>
      <c r="AT115" s="988"/>
      <c r="AU115" s="996"/>
      <c r="AV115" s="997"/>
      <c r="AW115" s="997"/>
      <c r="AX115" s="997"/>
      <c r="AY115" s="997"/>
      <c r="AZ115" s="879" t="s">
        <v>460</v>
      </c>
      <c r="BA115" s="816"/>
      <c r="BB115" s="816"/>
      <c r="BC115" s="816"/>
      <c r="BD115" s="816"/>
      <c r="BE115" s="816"/>
      <c r="BF115" s="816"/>
      <c r="BG115" s="816"/>
      <c r="BH115" s="816"/>
      <c r="BI115" s="816"/>
      <c r="BJ115" s="816"/>
      <c r="BK115" s="816"/>
      <c r="BL115" s="816"/>
      <c r="BM115" s="816"/>
      <c r="BN115" s="816"/>
      <c r="BO115" s="816"/>
      <c r="BP115" s="817"/>
      <c r="BQ115" s="880" t="s">
        <v>443</v>
      </c>
      <c r="BR115" s="881"/>
      <c r="BS115" s="881"/>
      <c r="BT115" s="881"/>
      <c r="BU115" s="881"/>
      <c r="BV115" s="881" t="s">
        <v>443</v>
      </c>
      <c r="BW115" s="881"/>
      <c r="BX115" s="881"/>
      <c r="BY115" s="881"/>
      <c r="BZ115" s="881"/>
      <c r="CA115" s="881" t="s">
        <v>445</v>
      </c>
      <c r="CB115" s="881"/>
      <c r="CC115" s="881"/>
      <c r="CD115" s="881"/>
      <c r="CE115" s="881"/>
      <c r="CF115" s="939" t="s">
        <v>443</v>
      </c>
      <c r="CG115" s="940"/>
      <c r="CH115" s="940"/>
      <c r="CI115" s="940"/>
      <c r="CJ115" s="940"/>
      <c r="CK115" s="991"/>
      <c r="CL115" s="885"/>
      <c r="CM115" s="879" t="s">
        <v>461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445</v>
      </c>
      <c r="DH115" s="844"/>
      <c r="DI115" s="844"/>
      <c r="DJ115" s="844"/>
      <c r="DK115" s="845"/>
      <c r="DL115" s="846" t="s">
        <v>443</v>
      </c>
      <c r="DM115" s="844"/>
      <c r="DN115" s="844"/>
      <c r="DO115" s="844"/>
      <c r="DP115" s="845"/>
      <c r="DQ115" s="846" t="s">
        <v>130</v>
      </c>
      <c r="DR115" s="844"/>
      <c r="DS115" s="844"/>
      <c r="DT115" s="844"/>
      <c r="DU115" s="845"/>
      <c r="DV115" s="888" t="s">
        <v>130</v>
      </c>
      <c r="DW115" s="889"/>
      <c r="DX115" s="889"/>
      <c r="DY115" s="889"/>
      <c r="DZ115" s="890"/>
    </row>
    <row r="116" spans="1:130" s="226" customFormat="1" ht="26.25" customHeight="1">
      <c r="A116" s="980"/>
      <c r="B116" s="981"/>
      <c r="C116" s="903" t="s">
        <v>462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645</v>
      </c>
      <c r="AB116" s="844"/>
      <c r="AC116" s="844"/>
      <c r="AD116" s="844"/>
      <c r="AE116" s="845"/>
      <c r="AF116" s="846">
        <v>148</v>
      </c>
      <c r="AG116" s="844"/>
      <c r="AH116" s="844"/>
      <c r="AI116" s="844"/>
      <c r="AJ116" s="845"/>
      <c r="AK116" s="846">
        <v>108</v>
      </c>
      <c r="AL116" s="844"/>
      <c r="AM116" s="844"/>
      <c r="AN116" s="844"/>
      <c r="AO116" s="845"/>
      <c r="AP116" s="888">
        <v>0</v>
      </c>
      <c r="AQ116" s="889"/>
      <c r="AR116" s="889"/>
      <c r="AS116" s="889"/>
      <c r="AT116" s="890"/>
      <c r="AU116" s="996"/>
      <c r="AV116" s="997"/>
      <c r="AW116" s="997"/>
      <c r="AX116" s="997"/>
      <c r="AY116" s="997"/>
      <c r="AZ116" s="973" t="s">
        <v>463</v>
      </c>
      <c r="BA116" s="974"/>
      <c r="BB116" s="974"/>
      <c r="BC116" s="974"/>
      <c r="BD116" s="974"/>
      <c r="BE116" s="974"/>
      <c r="BF116" s="974"/>
      <c r="BG116" s="974"/>
      <c r="BH116" s="974"/>
      <c r="BI116" s="974"/>
      <c r="BJ116" s="974"/>
      <c r="BK116" s="974"/>
      <c r="BL116" s="974"/>
      <c r="BM116" s="974"/>
      <c r="BN116" s="974"/>
      <c r="BO116" s="974"/>
      <c r="BP116" s="975"/>
      <c r="BQ116" s="880" t="s">
        <v>130</v>
      </c>
      <c r="BR116" s="881"/>
      <c r="BS116" s="881"/>
      <c r="BT116" s="881"/>
      <c r="BU116" s="881"/>
      <c r="BV116" s="881" t="s">
        <v>130</v>
      </c>
      <c r="BW116" s="881"/>
      <c r="BX116" s="881"/>
      <c r="BY116" s="881"/>
      <c r="BZ116" s="881"/>
      <c r="CA116" s="881" t="s">
        <v>445</v>
      </c>
      <c r="CB116" s="881"/>
      <c r="CC116" s="881"/>
      <c r="CD116" s="881"/>
      <c r="CE116" s="881"/>
      <c r="CF116" s="939" t="s">
        <v>455</v>
      </c>
      <c r="CG116" s="940"/>
      <c r="CH116" s="940"/>
      <c r="CI116" s="940"/>
      <c r="CJ116" s="940"/>
      <c r="CK116" s="991"/>
      <c r="CL116" s="885"/>
      <c r="CM116" s="879" t="s">
        <v>464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445</v>
      </c>
      <c r="DH116" s="844"/>
      <c r="DI116" s="844"/>
      <c r="DJ116" s="844"/>
      <c r="DK116" s="845"/>
      <c r="DL116" s="846" t="s">
        <v>130</v>
      </c>
      <c r="DM116" s="844"/>
      <c r="DN116" s="844"/>
      <c r="DO116" s="844"/>
      <c r="DP116" s="845"/>
      <c r="DQ116" s="846" t="s">
        <v>455</v>
      </c>
      <c r="DR116" s="844"/>
      <c r="DS116" s="844"/>
      <c r="DT116" s="844"/>
      <c r="DU116" s="845"/>
      <c r="DV116" s="888" t="s">
        <v>443</v>
      </c>
      <c r="DW116" s="889"/>
      <c r="DX116" s="889"/>
      <c r="DY116" s="889"/>
      <c r="DZ116" s="890"/>
    </row>
    <row r="117" spans="1:130" s="226" customFormat="1" ht="26.25" customHeight="1">
      <c r="A117" s="959" t="s">
        <v>192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465</v>
      </c>
      <c r="Z117" s="961"/>
      <c r="AA117" s="966">
        <v>1300064</v>
      </c>
      <c r="AB117" s="967"/>
      <c r="AC117" s="967"/>
      <c r="AD117" s="967"/>
      <c r="AE117" s="968"/>
      <c r="AF117" s="969">
        <v>1247415</v>
      </c>
      <c r="AG117" s="967"/>
      <c r="AH117" s="967"/>
      <c r="AI117" s="967"/>
      <c r="AJ117" s="968"/>
      <c r="AK117" s="969">
        <v>1279904</v>
      </c>
      <c r="AL117" s="967"/>
      <c r="AM117" s="967"/>
      <c r="AN117" s="967"/>
      <c r="AO117" s="968"/>
      <c r="AP117" s="970"/>
      <c r="AQ117" s="971"/>
      <c r="AR117" s="971"/>
      <c r="AS117" s="971"/>
      <c r="AT117" s="972"/>
      <c r="AU117" s="996"/>
      <c r="AV117" s="997"/>
      <c r="AW117" s="997"/>
      <c r="AX117" s="997"/>
      <c r="AY117" s="997"/>
      <c r="AZ117" s="927" t="s">
        <v>466</v>
      </c>
      <c r="BA117" s="928"/>
      <c r="BB117" s="928"/>
      <c r="BC117" s="928"/>
      <c r="BD117" s="928"/>
      <c r="BE117" s="928"/>
      <c r="BF117" s="928"/>
      <c r="BG117" s="928"/>
      <c r="BH117" s="928"/>
      <c r="BI117" s="928"/>
      <c r="BJ117" s="928"/>
      <c r="BK117" s="928"/>
      <c r="BL117" s="928"/>
      <c r="BM117" s="928"/>
      <c r="BN117" s="928"/>
      <c r="BO117" s="928"/>
      <c r="BP117" s="929"/>
      <c r="BQ117" s="880" t="s">
        <v>130</v>
      </c>
      <c r="BR117" s="881"/>
      <c r="BS117" s="881"/>
      <c r="BT117" s="881"/>
      <c r="BU117" s="881"/>
      <c r="BV117" s="881" t="s">
        <v>130</v>
      </c>
      <c r="BW117" s="881"/>
      <c r="BX117" s="881"/>
      <c r="BY117" s="881"/>
      <c r="BZ117" s="881"/>
      <c r="CA117" s="881" t="s">
        <v>445</v>
      </c>
      <c r="CB117" s="881"/>
      <c r="CC117" s="881"/>
      <c r="CD117" s="881"/>
      <c r="CE117" s="881"/>
      <c r="CF117" s="939" t="s">
        <v>130</v>
      </c>
      <c r="CG117" s="940"/>
      <c r="CH117" s="940"/>
      <c r="CI117" s="940"/>
      <c r="CJ117" s="940"/>
      <c r="CK117" s="991"/>
      <c r="CL117" s="885"/>
      <c r="CM117" s="879" t="s">
        <v>467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v>1187220</v>
      </c>
      <c r="DH117" s="844"/>
      <c r="DI117" s="844"/>
      <c r="DJ117" s="844"/>
      <c r="DK117" s="845"/>
      <c r="DL117" s="846">
        <v>1016223</v>
      </c>
      <c r="DM117" s="844"/>
      <c r="DN117" s="844"/>
      <c r="DO117" s="844"/>
      <c r="DP117" s="845"/>
      <c r="DQ117" s="846">
        <v>845226</v>
      </c>
      <c r="DR117" s="844"/>
      <c r="DS117" s="844"/>
      <c r="DT117" s="844"/>
      <c r="DU117" s="845"/>
      <c r="DV117" s="888">
        <v>15</v>
      </c>
      <c r="DW117" s="889"/>
      <c r="DX117" s="889"/>
      <c r="DY117" s="889"/>
      <c r="DZ117" s="890"/>
    </row>
    <row r="118" spans="1:130" s="226" customFormat="1" ht="26.25" customHeight="1">
      <c r="A118" s="959" t="s">
        <v>438</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435</v>
      </c>
      <c r="AB118" s="960"/>
      <c r="AC118" s="960"/>
      <c r="AD118" s="960"/>
      <c r="AE118" s="961"/>
      <c r="AF118" s="962" t="s">
        <v>436</v>
      </c>
      <c r="AG118" s="960"/>
      <c r="AH118" s="960"/>
      <c r="AI118" s="960"/>
      <c r="AJ118" s="961"/>
      <c r="AK118" s="962" t="s">
        <v>311</v>
      </c>
      <c r="AL118" s="960"/>
      <c r="AM118" s="960"/>
      <c r="AN118" s="960"/>
      <c r="AO118" s="961"/>
      <c r="AP118" s="963" t="s">
        <v>437</v>
      </c>
      <c r="AQ118" s="964"/>
      <c r="AR118" s="964"/>
      <c r="AS118" s="964"/>
      <c r="AT118" s="965"/>
      <c r="AU118" s="996"/>
      <c r="AV118" s="997"/>
      <c r="AW118" s="997"/>
      <c r="AX118" s="997"/>
      <c r="AY118" s="997"/>
      <c r="AZ118" s="902" t="s">
        <v>468</v>
      </c>
      <c r="BA118" s="903"/>
      <c r="BB118" s="903"/>
      <c r="BC118" s="903"/>
      <c r="BD118" s="903"/>
      <c r="BE118" s="903"/>
      <c r="BF118" s="903"/>
      <c r="BG118" s="903"/>
      <c r="BH118" s="903"/>
      <c r="BI118" s="903"/>
      <c r="BJ118" s="903"/>
      <c r="BK118" s="903"/>
      <c r="BL118" s="903"/>
      <c r="BM118" s="903"/>
      <c r="BN118" s="903"/>
      <c r="BO118" s="903"/>
      <c r="BP118" s="904"/>
      <c r="BQ118" s="943" t="s">
        <v>445</v>
      </c>
      <c r="BR118" s="909"/>
      <c r="BS118" s="909"/>
      <c r="BT118" s="909"/>
      <c r="BU118" s="909"/>
      <c r="BV118" s="909" t="s">
        <v>130</v>
      </c>
      <c r="BW118" s="909"/>
      <c r="BX118" s="909"/>
      <c r="BY118" s="909"/>
      <c r="BZ118" s="909"/>
      <c r="CA118" s="909" t="s">
        <v>130</v>
      </c>
      <c r="CB118" s="909"/>
      <c r="CC118" s="909"/>
      <c r="CD118" s="909"/>
      <c r="CE118" s="909"/>
      <c r="CF118" s="939" t="s">
        <v>445</v>
      </c>
      <c r="CG118" s="940"/>
      <c r="CH118" s="940"/>
      <c r="CI118" s="940"/>
      <c r="CJ118" s="940"/>
      <c r="CK118" s="991"/>
      <c r="CL118" s="885"/>
      <c r="CM118" s="879" t="s">
        <v>469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445</v>
      </c>
      <c r="DH118" s="844"/>
      <c r="DI118" s="844"/>
      <c r="DJ118" s="844"/>
      <c r="DK118" s="845"/>
      <c r="DL118" s="846" t="s">
        <v>130</v>
      </c>
      <c r="DM118" s="844"/>
      <c r="DN118" s="844"/>
      <c r="DO118" s="844"/>
      <c r="DP118" s="845"/>
      <c r="DQ118" s="846" t="s">
        <v>445</v>
      </c>
      <c r="DR118" s="844"/>
      <c r="DS118" s="844"/>
      <c r="DT118" s="844"/>
      <c r="DU118" s="845"/>
      <c r="DV118" s="888" t="s">
        <v>445</v>
      </c>
      <c r="DW118" s="889"/>
      <c r="DX118" s="889"/>
      <c r="DY118" s="889"/>
      <c r="DZ118" s="890"/>
    </row>
    <row r="119" spans="1:130" s="226" customFormat="1" ht="26.25" customHeight="1">
      <c r="A119" s="882" t="s">
        <v>441</v>
      </c>
      <c r="B119" s="883"/>
      <c r="C119" s="924" t="s">
        <v>442</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445</v>
      </c>
      <c r="AB119" s="953"/>
      <c r="AC119" s="953"/>
      <c r="AD119" s="953"/>
      <c r="AE119" s="954"/>
      <c r="AF119" s="955" t="s">
        <v>445</v>
      </c>
      <c r="AG119" s="953"/>
      <c r="AH119" s="953"/>
      <c r="AI119" s="953"/>
      <c r="AJ119" s="954"/>
      <c r="AK119" s="955" t="s">
        <v>130</v>
      </c>
      <c r="AL119" s="953"/>
      <c r="AM119" s="953"/>
      <c r="AN119" s="953"/>
      <c r="AO119" s="954"/>
      <c r="AP119" s="956" t="s">
        <v>130</v>
      </c>
      <c r="AQ119" s="957"/>
      <c r="AR119" s="957"/>
      <c r="AS119" s="957"/>
      <c r="AT119" s="958"/>
      <c r="AU119" s="998"/>
      <c r="AV119" s="999"/>
      <c r="AW119" s="999"/>
      <c r="AX119" s="999"/>
      <c r="AY119" s="999"/>
      <c r="AZ119" s="247" t="s">
        <v>192</v>
      </c>
      <c r="BA119" s="247"/>
      <c r="BB119" s="247"/>
      <c r="BC119" s="247"/>
      <c r="BD119" s="247"/>
      <c r="BE119" s="247"/>
      <c r="BF119" s="247"/>
      <c r="BG119" s="247"/>
      <c r="BH119" s="247"/>
      <c r="BI119" s="247"/>
      <c r="BJ119" s="247"/>
      <c r="BK119" s="247"/>
      <c r="BL119" s="247"/>
      <c r="BM119" s="247"/>
      <c r="BN119" s="247"/>
      <c r="BO119" s="941" t="s">
        <v>470</v>
      </c>
      <c r="BP119" s="942"/>
      <c r="BQ119" s="943">
        <v>16961952</v>
      </c>
      <c r="BR119" s="909"/>
      <c r="BS119" s="909"/>
      <c r="BT119" s="909"/>
      <c r="BU119" s="909"/>
      <c r="BV119" s="909">
        <v>16601326</v>
      </c>
      <c r="BW119" s="909"/>
      <c r="BX119" s="909"/>
      <c r="BY119" s="909"/>
      <c r="BZ119" s="909"/>
      <c r="CA119" s="909">
        <v>16394536</v>
      </c>
      <c r="CB119" s="909"/>
      <c r="CC119" s="909"/>
      <c r="CD119" s="909"/>
      <c r="CE119" s="909"/>
      <c r="CF119" s="812"/>
      <c r="CG119" s="813"/>
      <c r="CH119" s="813"/>
      <c r="CI119" s="813"/>
      <c r="CJ119" s="898"/>
      <c r="CK119" s="992"/>
      <c r="CL119" s="887"/>
      <c r="CM119" s="902" t="s">
        <v>471</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19786</v>
      </c>
      <c r="DH119" s="828"/>
      <c r="DI119" s="828"/>
      <c r="DJ119" s="828"/>
      <c r="DK119" s="829"/>
      <c r="DL119" s="830" t="s">
        <v>472</v>
      </c>
      <c r="DM119" s="828"/>
      <c r="DN119" s="828"/>
      <c r="DO119" s="828"/>
      <c r="DP119" s="829"/>
      <c r="DQ119" s="830" t="s">
        <v>473</v>
      </c>
      <c r="DR119" s="828"/>
      <c r="DS119" s="828"/>
      <c r="DT119" s="828"/>
      <c r="DU119" s="829"/>
      <c r="DV119" s="912" t="s">
        <v>130</v>
      </c>
      <c r="DW119" s="913"/>
      <c r="DX119" s="913"/>
      <c r="DY119" s="913"/>
      <c r="DZ119" s="914"/>
    </row>
    <row r="120" spans="1:130" s="226" customFormat="1" ht="26.25" customHeight="1">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474</v>
      </c>
      <c r="AB120" s="844"/>
      <c r="AC120" s="844"/>
      <c r="AD120" s="844"/>
      <c r="AE120" s="845"/>
      <c r="AF120" s="846" t="s">
        <v>130</v>
      </c>
      <c r="AG120" s="844"/>
      <c r="AH120" s="844"/>
      <c r="AI120" s="844"/>
      <c r="AJ120" s="845"/>
      <c r="AK120" s="846" t="s">
        <v>399</v>
      </c>
      <c r="AL120" s="844"/>
      <c r="AM120" s="844"/>
      <c r="AN120" s="844"/>
      <c r="AO120" s="845"/>
      <c r="AP120" s="888" t="s">
        <v>472</v>
      </c>
      <c r="AQ120" s="889"/>
      <c r="AR120" s="889"/>
      <c r="AS120" s="889"/>
      <c r="AT120" s="890"/>
      <c r="AU120" s="944" t="s">
        <v>475</v>
      </c>
      <c r="AV120" s="945"/>
      <c r="AW120" s="945"/>
      <c r="AX120" s="945"/>
      <c r="AY120" s="946"/>
      <c r="AZ120" s="924" t="s">
        <v>476</v>
      </c>
      <c r="BA120" s="872"/>
      <c r="BB120" s="872"/>
      <c r="BC120" s="872"/>
      <c r="BD120" s="872"/>
      <c r="BE120" s="872"/>
      <c r="BF120" s="872"/>
      <c r="BG120" s="872"/>
      <c r="BH120" s="872"/>
      <c r="BI120" s="872"/>
      <c r="BJ120" s="872"/>
      <c r="BK120" s="872"/>
      <c r="BL120" s="872"/>
      <c r="BM120" s="872"/>
      <c r="BN120" s="872"/>
      <c r="BO120" s="872"/>
      <c r="BP120" s="873"/>
      <c r="BQ120" s="925">
        <v>1857865</v>
      </c>
      <c r="BR120" s="906"/>
      <c r="BS120" s="906"/>
      <c r="BT120" s="906"/>
      <c r="BU120" s="906"/>
      <c r="BV120" s="906">
        <v>2001225</v>
      </c>
      <c r="BW120" s="906"/>
      <c r="BX120" s="906"/>
      <c r="BY120" s="906"/>
      <c r="BZ120" s="906"/>
      <c r="CA120" s="906">
        <v>2648758</v>
      </c>
      <c r="CB120" s="906"/>
      <c r="CC120" s="906"/>
      <c r="CD120" s="906"/>
      <c r="CE120" s="906"/>
      <c r="CF120" s="930">
        <v>47.1</v>
      </c>
      <c r="CG120" s="931"/>
      <c r="CH120" s="931"/>
      <c r="CI120" s="931"/>
      <c r="CJ120" s="931"/>
      <c r="CK120" s="932" t="s">
        <v>477</v>
      </c>
      <c r="CL120" s="916"/>
      <c r="CM120" s="916"/>
      <c r="CN120" s="916"/>
      <c r="CO120" s="917"/>
      <c r="CP120" s="936" t="s">
        <v>478</v>
      </c>
      <c r="CQ120" s="937"/>
      <c r="CR120" s="937"/>
      <c r="CS120" s="937"/>
      <c r="CT120" s="937"/>
      <c r="CU120" s="937"/>
      <c r="CV120" s="937"/>
      <c r="CW120" s="937"/>
      <c r="CX120" s="937"/>
      <c r="CY120" s="937"/>
      <c r="CZ120" s="937"/>
      <c r="DA120" s="937"/>
      <c r="DB120" s="937"/>
      <c r="DC120" s="937"/>
      <c r="DD120" s="937"/>
      <c r="DE120" s="937"/>
      <c r="DF120" s="938"/>
      <c r="DG120" s="925">
        <v>1697260</v>
      </c>
      <c r="DH120" s="906"/>
      <c r="DI120" s="906"/>
      <c r="DJ120" s="906"/>
      <c r="DK120" s="906"/>
      <c r="DL120" s="906">
        <v>1570700</v>
      </c>
      <c r="DM120" s="906"/>
      <c r="DN120" s="906"/>
      <c r="DO120" s="906"/>
      <c r="DP120" s="906"/>
      <c r="DQ120" s="906">
        <v>1428692</v>
      </c>
      <c r="DR120" s="906"/>
      <c r="DS120" s="906"/>
      <c r="DT120" s="906"/>
      <c r="DU120" s="906"/>
      <c r="DV120" s="907">
        <v>25.4</v>
      </c>
      <c r="DW120" s="907"/>
      <c r="DX120" s="907"/>
      <c r="DY120" s="907"/>
      <c r="DZ120" s="908"/>
    </row>
    <row r="121" spans="1:130" s="226" customFormat="1" ht="26.25" customHeight="1">
      <c r="A121" s="884"/>
      <c r="B121" s="885"/>
      <c r="C121" s="927" t="s">
        <v>479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480</v>
      </c>
      <c r="AB121" s="844"/>
      <c r="AC121" s="844"/>
      <c r="AD121" s="844"/>
      <c r="AE121" s="845"/>
      <c r="AF121" s="846" t="s">
        <v>399</v>
      </c>
      <c r="AG121" s="844"/>
      <c r="AH121" s="844"/>
      <c r="AI121" s="844"/>
      <c r="AJ121" s="845"/>
      <c r="AK121" s="846" t="s">
        <v>130</v>
      </c>
      <c r="AL121" s="844"/>
      <c r="AM121" s="844"/>
      <c r="AN121" s="844"/>
      <c r="AO121" s="845"/>
      <c r="AP121" s="888" t="s">
        <v>480</v>
      </c>
      <c r="AQ121" s="889"/>
      <c r="AR121" s="889"/>
      <c r="AS121" s="889"/>
      <c r="AT121" s="890"/>
      <c r="AU121" s="947"/>
      <c r="AV121" s="948"/>
      <c r="AW121" s="948"/>
      <c r="AX121" s="948"/>
      <c r="AY121" s="949"/>
      <c r="AZ121" s="879" t="s">
        <v>481</v>
      </c>
      <c r="BA121" s="816"/>
      <c r="BB121" s="816"/>
      <c r="BC121" s="816"/>
      <c r="BD121" s="816"/>
      <c r="BE121" s="816"/>
      <c r="BF121" s="816"/>
      <c r="BG121" s="816"/>
      <c r="BH121" s="816"/>
      <c r="BI121" s="816"/>
      <c r="BJ121" s="816"/>
      <c r="BK121" s="816"/>
      <c r="BL121" s="816"/>
      <c r="BM121" s="816"/>
      <c r="BN121" s="816"/>
      <c r="BO121" s="816"/>
      <c r="BP121" s="817"/>
      <c r="BQ121" s="880">
        <v>1863892</v>
      </c>
      <c r="BR121" s="881"/>
      <c r="BS121" s="881"/>
      <c r="BT121" s="881"/>
      <c r="BU121" s="881"/>
      <c r="BV121" s="881">
        <v>1739537</v>
      </c>
      <c r="BW121" s="881"/>
      <c r="BX121" s="881"/>
      <c r="BY121" s="881"/>
      <c r="BZ121" s="881"/>
      <c r="CA121" s="881">
        <v>1654316</v>
      </c>
      <c r="CB121" s="881"/>
      <c r="CC121" s="881"/>
      <c r="CD121" s="881"/>
      <c r="CE121" s="881"/>
      <c r="CF121" s="939">
        <v>29.4</v>
      </c>
      <c r="CG121" s="940"/>
      <c r="CH121" s="940"/>
      <c r="CI121" s="940"/>
      <c r="CJ121" s="940"/>
      <c r="CK121" s="933"/>
      <c r="CL121" s="919"/>
      <c r="CM121" s="919"/>
      <c r="CN121" s="919"/>
      <c r="CO121" s="920"/>
      <c r="CP121" s="899" t="s">
        <v>414</v>
      </c>
      <c r="CQ121" s="900"/>
      <c r="CR121" s="900"/>
      <c r="CS121" s="900"/>
      <c r="CT121" s="900"/>
      <c r="CU121" s="900"/>
      <c r="CV121" s="900"/>
      <c r="CW121" s="900"/>
      <c r="CX121" s="900"/>
      <c r="CY121" s="900"/>
      <c r="CZ121" s="900"/>
      <c r="DA121" s="900"/>
      <c r="DB121" s="900"/>
      <c r="DC121" s="900"/>
      <c r="DD121" s="900"/>
      <c r="DE121" s="900"/>
      <c r="DF121" s="901"/>
      <c r="DG121" s="880">
        <v>845519</v>
      </c>
      <c r="DH121" s="881"/>
      <c r="DI121" s="881"/>
      <c r="DJ121" s="881"/>
      <c r="DK121" s="881"/>
      <c r="DL121" s="881">
        <v>769183</v>
      </c>
      <c r="DM121" s="881"/>
      <c r="DN121" s="881"/>
      <c r="DO121" s="881"/>
      <c r="DP121" s="881"/>
      <c r="DQ121" s="881">
        <v>701786</v>
      </c>
      <c r="DR121" s="881"/>
      <c r="DS121" s="881"/>
      <c r="DT121" s="881"/>
      <c r="DU121" s="881"/>
      <c r="DV121" s="858">
        <v>12.5</v>
      </c>
      <c r="DW121" s="858"/>
      <c r="DX121" s="858"/>
      <c r="DY121" s="858"/>
      <c r="DZ121" s="859"/>
    </row>
    <row r="122" spans="1:130" s="226" customFormat="1" ht="26.25" customHeight="1">
      <c r="A122" s="884"/>
      <c r="B122" s="885"/>
      <c r="C122" s="879" t="s">
        <v>458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130</v>
      </c>
      <c r="AB122" s="844"/>
      <c r="AC122" s="844"/>
      <c r="AD122" s="844"/>
      <c r="AE122" s="845"/>
      <c r="AF122" s="846" t="s">
        <v>130</v>
      </c>
      <c r="AG122" s="844"/>
      <c r="AH122" s="844"/>
      <c r="AI122" s="844"/>
      <c r="AJ122" s="845"/>
      <c r="AK122" s="846" t="s">
        <v>130</v>
      </c>
      <c r="AL122" s="844"/>
      <c r="AM122" s="844"/>
      <c r="AN122" s="844"/>
      <c r="AO122" s="845"/>
      <c r="AP122" s="888" t="s">
        <v>130</v>
      </c>
      <c r="AQ122" s="889"/>
      <c r="AR122" s="889"/>
      <c r="AS122" s="889"/>
      <c r="AT122" s="890"/>
      <c r="AU122" s="947"/>
      <c r="AV122" s="948"/>
      <c r="AW122" s="948"/>
      <c r="AX122" s="948"/>
      <c r="AY122" s="949"/>
      <c r="AZ122" s="902" t="s">
        <v>482</v>
      </c>
      <c r="BA122" s="903"/>
      <c r="BB122" s="903"/>
      <c r="BC122" s="903"/>
      <c r="BD122" s="903"/>
      <c r="BE122" s="903"/>
      <c r="BF122" s="903"/>
      <c r="BG122" s="903"/>
      <c r="BH122" s="903"/>
      <c r="BI122" s="903"/>
      <c r="BJ122" s="903"/>
      <c r="BK122" s="903"/>
      <c r="BL122" s="903"/>
      <c r="BM122" s="903"/>
      <c r="BN122" s="903"/>
      <c r="BO122" s="903"/>
      <c r="BP122" s="904"/>
      <c r="BQ122" s="943">
        <v>8426689</v>
      </c>
      <c r="BR122" s="909"/>
      <c r="BS122" s="909"/>
      <c r="BT122" s="909"/>
      <c r="BU122" s="909"/>
      <c r="BV122" s="909">
        <v>8051976</v>
      </c>
      <c r="BW122" s="909"/>
      <c r="BX122" s="909"/>
      <c r="BY122" s="909"/>
      <c r="BZ122" s="909"/>
      <c r="CA122" s="909">
        <v>7799869</v>
      </c>
      <c r="CB122" s="909"/>
      <c r="CC122" s="909"/>
      <c r="CD122" s="909"/>
      <c r="CE122" s="909"/>
      <c r="CF122" s="910">
        <v>138.80000000000001</v>
      </c>
      <c r="CG122" s="911"/>
      <c r="CH122" s="911"/>
      <c r="CI122" s="911"/>
      <c r="CJ122" s="911"/>
      <c r="CK122" s="933"/>
      <c r="CL122" s="919"/>
      <c r="CM122" s="919"/>
      <c r="CN122" s="919"/>
      <c r="CO122" s="920"/>
      <c r="CP122" s="899" t="s">
        <v>483</v>
      </c>
      <c r="CQ122" s="900"/>
      <c r="CR122" s="900"/>
      <c r="CS122" s="900"/>
      <c r="CT122" s="900"/>
      <c r="CU122" s="900"/>
      <c r="CV122" s="900"/>
      <c r="CW122" s="900"/>
      <c r="CX122" s="900"/>
      <c r="CY122" s="900"/>
      <c r="CZ122" s="900"/>
      <c r="DA122" s="900"/>
      <c r="DB122" s="900"/>
      <c r="DC122" s="900"/>
      <c r="DD122" s="900"/>
      <c r="DE122" s="900"/>
      <c r="DF122" s="901"/>
      <c r="DG122" s="880">
        <v>407582</v>
      </c>
      <c r="DH122" s="881"/>
      <c r="DI122" s="881"/>
      <c r="DJ122" s="881"/>
      <c r="DK122" s="881"/>
      <c r="DL122" s="881">
        <v>417640</v>
      </c>
      <c r="DM122" s="881"/>
      <c r="DN122" s="881"/>
      <c r="DO122" s="881"/>
      <c r="DP122" s="881"/>
      <c r="DQ122" s="881">
        <v>380169</v>
      </c>
      <c r="DR122" s="881"/>
      <c r="DS122" s="881"/>
      <c r="DT122" s="881"/>
      <c r="DU122" s="881"/>
      <c r="DV122" s="858">
        <v>6.8</v>
      </c>
      <c r="DW122" s="858"/>
      <c r="DX122" s="858"/>
      <c r="DY122" s="858"/>
      <c r="DZ122" s="859"/>
    </row>
    <row r="123" spans="1:130" s="226" customFormat="1" ht="26.25" customHeight="1">
      <c r="A123" s="884"/>
      <c r="B123" s="885"/>
      <c r="C123" s="879" t="s">
        <v>464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130</v>
      </c>
      <c r="AB123" s="844"/>
      <c r="AC123" s="844"/>
      <c r="AD123" s="844"/>
      <c r="AE123" s="845"/>
      <c r="AF123" s="846" t="s">
        <v>130</v>
      </c>
      <c r="AG123" s="844"/>
      <c r="AH123" s="844"/>
      <c r="AI123" s="844"/>
      <c r="AJ123" s="845"/>
      <c r="AK123" s="846" t="s">
        <v>480</v>
      </c>
      <c r="AL123" s="844"/>
      <c r="AM123" s="844"/>
      <c r="AN123" s="844"/>
      <c r="AO123" s="845"/>
      <c r="AP123" s="888" t="s">
        <v>130</v>
      </c>
      <c r="AQ123" s="889"/>
      <c r="AR123" s="889"/>
      <c r="AS123" s="889"/>
      <c r="AT123" s="890"/>
      <c r="AU123" s="950"/>
      <c r="AV123" s="951"/>
      <c r="AW123" s="951"/>
      <c r="AX123" s="951"/>
      <c r="AY123" s="951"/>
      <c r="AZ123" s="247" t="s">
        <v>192</v>
      </c>
      <c r="BA123" s="247"/>
      <c r="BB123" s="247"/>
      <c r="BC123" s="247"/>
      <c r="BD123" s="247"/>
      <c r="BE123" s="247"/>
      <c r="BF123" s="247"/>
      <c r="BG123" s="247"/>
      <c r="BH123" s="247"/>
      <c r="BI123" s="247"/>
      <c r="BJ123" s="247"/>
      <c r="BK123" s="247"/>
      <c r="BL123" s="247"/>
      <c r="BM123" s="247"/>
      <c r="BN123" s="247"/>
      <c r="BO123" s="941" t="s">
        <v>484</v>
      </c>
      <c r="BP123" s="942"/>
      <c r="BQ123" s="896">
        <v>12148446</v>
      </c>
      <c r="BR123" s="897"/>
      <c r="BS123" s="897"/>
      <c r="BT123" s="897"/>
      <c r="BU123" s="897"/>
      <c r="BV123" s="897">
        <v>11792738</v>
      </c>
      <c r="BW123" s="897"/>
      <c r="BX123" s="897"/>
      <c r="BY123" s="897"/>
      <c r="BZ123" s="897"/>
      <c r="CA123" s="897">
        <v>12102943</v>
      </c>
      <c r="CB123" s="897"/>
      <c r="CC123" s="897"/>
      <c r="CD123" s="897"/>
      <c r="CE123" s="897"/>
      <c r="CF123" s="812"/>
      <c r="CG123" s="813"/>
      <c r="CH123" s="813"/>
      <c r="CI123" s="813"/>
      <c r="CJ123" s="898"/>
      <c r="CK123" s="933"/>
      <c r="CL123" s="919"/>
      <c r="CM123" s="919"/>
      <c r="CN123" s="919"/>
      <c r="CO123" s="920"/>
      <c r="CP123" s="899" t="s">
        <v>485</v>
      </c>
      <c r="CQ123" s="900"/>
      <c r="CR123" s="900"/>
      <c r="CS123" s="900"/>
      <c r="CT123" s="900"/>
      <c r="CU123" s="900"/>
      <c r="CV123" s="900"/>
      <c r="CW123" s="900"/>
      <c r="CX123" s="900"/>
      <c r="CY123" s="900"/>
      <c r="CZ123" s="900"/>
      <c r="DA123" s="900"/>
      <c r="DB123" s="900"/>
      <c r="DC123" s="900"/>
      <c r="DD123" s="900"/>
      <c r="DE123" s="900"/>
      <c r="DF123" s="901"/>
      <c r="DG123" s="843">
        <v>331043</v>
      </c>
      <c r="DH123" s="844"/>
      <c r="DI123" s="844"/>
      <c r="DJ123" s="844"/>
      <c r="DK123" s="845"/>
      <c r="DL123" s="846">
        <v>300732</v>
      </c>
      <c r="DM123" s="844"/>
      <c r="DN123" s="844"/>
      <c r="DO123" s="844"/>
      <c r="DP123" s="845"/>
      <c r="DQ123" s="846">
        <v>277867</v>
      </c>
      <c r="DR123" s="844"/>
      <c r="DS123" s="844"/>
      <c r="DT123" s="844"/>
      <c r="DU123" s="845"/>
      <c r="DV123" s="888">
        <v>4.9000000000000004</v>
      </c>
      <c r="DW123" s="889"/>
      <c r="DX123" s="889"/>
      <c r="DY123" s="889"/>
      <c r="DZ123" s="890"/>
    </row>
    <row r="124" spans="1:130" s="226" customFormat="1" ht="26.25" customHeight="1" thickBot="1">
      <c r="A124" s="884"/>
      <c r="B124" s="885"/>
      <c r="C124" s="879" t="s">
        <v>467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399</v>
      </c>
      <c r="AB124" s="844"/>
      <c r="AC124" s="844"/>
      <c r="AD124" s="844"/>
      <c r="AE124" s="845"/>
      <c r="AF124" s="846" t="s">
        <v>130</v>
      </c>
      <c r="AG124" s="844"/>
      <c r="AH124" s="844"/>
      <c r="AI124" s="844"/>
      <c r="AJ124" s="845"/>
      <c r="AK124" s="846" t="s">
        <v>130</v>
      </c>
      <c r="AL124" s="844"/>
      <c r="AM124" s="844"/>
      <c r="AN124" s="844"/>
      <c r="AO124" s="845"/>
      <c r="AP124" s="888" t="s">
        <v>474</v>
      </c>
      <c r="AQ124" s="889"/>
      <c r="AR124" s="889"/>
      <c r="AS124" s="889"/>
      <c r="AT124" s="890"/>
      <c r="AU124" s="891" t="s">
        <v>486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92.6</v>
      </c>
      <c r="BR124" s="895"/>
      <c r="BS124" s="895"/>
      <c r="BT124" s="895"/>
      <c r="BU124" s="895"/>
      <c r="BV124" s="895">
        <v>91.7</v>
      </c>
      <c r="BW124" s="895"/>
      <c r="BX124" s="895"/>
      <c r="BY124" s="895"/>
      <c r="BZ124" s="895"/>
      <c r="CA124" s="895">
        <v>76.3</v>
      </c>
      <c r="CB124" s="895"/>
      <c r="CC124" s="895"/>
      <c r="CD124" s="895"/>
      <c r="CE124" s="895"/>
      <c r="CF124" s="790"/>
      <c r="CG124" s="791"/>
      <c r="CH124" s="791"/>
      <c r="CI124" s="791"/>
      <c r="CJ124" s="926"/>
      <c r="CK124" s="934"/>
      <c r="CL124" s="934"/>
      <c r="CM124" s="934"/>
      <c r="CN124" s="934"/>
      <c r="CO124" s="935"/>
      <c r="CP124" s="899" t="s">
        <v>487</v>
      </c>
      <c r="CQ124" s="900"/>
      <c r="CR124" s="900"/>
      <c r="CS124" s="900"/>
      <c r="CT124" s="900"/>
      <c r="CU124" s="900"/>
      <c r="CV124" s="900"/>
      <c r="CW124" s="900"/>
      <c r="CX124" s="900"/>
      <c r="CY124" s="900"/>
      <c r="CZ124" s="900"/>
      <c r="DA124" s="900"/>
      <c r="DB124" s="900"/>
      <c r="DC124" s="900"/>
      <c r="DD124" s="900"/>
      <c r="DE124" s="900"/>
      <c r="DF124" s="901"/>
      <c r="DG124" s="827" t="s">
        <v>130</v>
      </c>
      <c r="DH124" s="828"/>
      <c r="DI124" s="828"/>
      <c r="DJ124" s="828"/>
      <c r="DK124" s="829"/>
      <c r="DL124" s="830" t="s">
        <v>130</v>
      </c>
      <c r="DM124" s="828"/>
      <c r="DN124" s="828"/>
      <c r="DO124" s="828"/>
      <c r="DP124" s="829"/>
      <c r="DQ124" s="830" t="s">
        <v>474</v>
      </c>
      <c r="DR124" s="828"/>
      <c r="DS124" s="828"/>
      <c r="DT124" s="828"/>
      <c r="DU124" s="829"/>
      <c r="DV124" s="912" t="s">
        <v>488</v>
      </c>
      <c r="DW124" s="913"/>
      <c r="DX124" s="913"/>
      <c r="DY124" s="913"/>
      <c r="DZ124" s="914"/>
    </row>
    <row r="125" spans="1:130" s="226" customFormat="1" ht="26.25" customHeight="1">
      <c r="A125" s="884"/>
      <c r="B125" s="885"/>
      <c r="C125" s="879" t="s">
        <v>469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399</v>
      </c>
      <c r="AB125" s="844"/>
      <c r="AC125" s="844"/>
      <c r="AD125" s="844"/>
      <c r="AE125" s="845"/>
      <c r="AF125" s="846" t="s">
        <v>473</v>
      </c>
      <c r="AG125" s="844"/>
      <c r="AH125" s="844"/>
      <c r="AI125" s="844"/>
      <c r="AJ125" s="845"/>
      <c r="AK125" s="846" t="s">
        <v>489</v>
      </c>
      <c r="AL125" s="844"/>
      <c r="AM125" s="844"/>
      <c r="AN125" s="844"/>
      <c r="AO125" s="845"/>
      <c r="AP125" s="888" t="s">
        <v>473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490</v>
      </c>
      <c r="CL125" s="916"/>
      <c r="CM125" s="916"/>
      <c r="CN125" s="916"/>
      <c r="CO125" s="917"/>
      <c r="CP125" s="924" t="s">
        <v>491</v>
      </c>
      <c r="CQ125" s="872"/>
      <c r="CR125" s="872"/>
      <c r="CS125" s="872"/>
      <c r="CT125" s="872"/>
      <c r="CU125" s="872"/>
      <c r="CV125" s="872"/>
      <c r="CW125" s="872"/>
      <c r="CX125" s="872"/>
      <c r="CY125" s="872"/>
      <c r="CZ125" s="872"/>
      <c r="DA125" s="872"/>
      <c r="DB125" s="872"/>
      <c r="DC125" s="872"/>
      <c r="DD125" s="872"/>
      <c r="DE125" s="872"/>
      <c r="DF125" s="873"/>
      <c r="DG125" s="925" t="s">
        <v>474</v>
      </c>
      <c r="DH125" s="906"/>
      <c r="DI125" s="906"/>
      <c r="DJ125" s="906"/>
      <c r="DK125" s="906"/>
      <c r="DL125" s="906" t="s">
        <v>474</v>
      </c>
      <c r="DM125" s="906"/>
      <c r="DN125" s="906"/>
      <c r="DO125" s="906"/>
      <c r="DP125" s="906"/>
      <c r="DQ125" s="906" t="s">
        <v>480</v>
      </c>
      <c r="DR125" s="906"/>
      <c r="DS125" s="906"/>
      <c r="DT125" s="906"/>
      <c r="DU125" s="906"/>
      <c r="DV125" s="907" t="s">
        <v>474</v>
      </c>
      <c r="DW125" s="907"/>
      <c r="DX125" s="907"/>
      <c r="DY125" s="907"/>
      <c r="DZ125" s="908"/>
    </row>
    <row r="126" spans="1:130" s="226" customFormat="1" ht="26.25" customHeight="1" thickBot="1">
      <c r="A126" s="884"/>
      <c r="B126" s="885"/>
      <c r="C126" s="879" t="s">
        <v>471</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6713</v>
      </c>
      <c r="AB126" s="844"/>
      <c r="AC126" s="844"/>
      <c r="AD126" s="844"/>
      <c r="AE126" s="845"/>
      <c r="AF126" s="846">
        <v>6690</v>
      </c>
      <c r="AG126" s="844"/>
      <c r="AH126" s="844"/>
      <c r="AI126" s="844"/>
      <c r="AJ126" s="845"/>
      <c r="AK126" s="846" t="s">
        <v>492</v>
      </c>
      <c r="AL126" s="844"/>
      <c r="AM126" s="844"/>
      <c r="AN126" s="844"/>
      <c r="AO126" s="845"/>
      <c r="AP126" s="888" t="s">
        <v>474</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493</v>
      </c>
      <c r="CQ126" s="816"/>
      <c r="CR126" s="816"/>
      <c r="CS126" s="816"/>
      <c r="CT126" s="816"/>
      <c r="CU126" s="816"/>
      <c r="CV126" s="816"/>
      <c r="CW126" s="816"/>
      <c r="CX126" s="816"/>
      <c r="CY126" s="816"/>
      <c r="CZ126" s="816"/>
      <c r="DA126" s="816"/>
      <c r="DB126" s="816"/>
      <c r="DC126" s="816"/>
      <c r="DD126" s="816"/>
      <c r="DE126" s="816"/>
      <c r="DF126" s="817"/>
      <c r="DG126" s="880" t="s">
        <v>399</v>
      </c>
      <c r="DH126" s="881"/>
      <c r="DI126" s="881"/>
      <c r="DJ126" s="881"/>
      <c r="DK126" s="881"/>
      <c r="DL126" s="881" t="s">
        <v>474</v>
      </c>
      <c r="DM126" s="881"/>
      <c r="DN126" s="881"/>
      <c r="DO126" s="881"/>
      <c r="DP126" s="881"/>
      <c r="DQ126" s="881" t="s">
        <v>480</v>
      </c>
      <c r="DR126" s="881"/>
      <c r="DS126" s="881"/>
      <c r="DT126" s="881"/>
      <c r="DU126" s="881"/>
      <c r="DV126" s="858" t="s">
        <v>480</v>
      </c>
      <c r="DW126" s="858"/>
      <c r="DX126" s="858"/>
      <c r="DY126" s="858"/>
      <c r="DZ126" s="859"/>
    </row>
    <row r="127" spans="1:130" s="226" customFormat="1" ht="26.25" customHeight="1">
      <c r="A127" s="886"/>
      <c r="B127" s="887"/>
      <c r="C127" s="902" t="s">
        <v>494</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2208</v>
      </c>
      <c r="AB127" s="844"/>
      <c r="AC127" s="844"/>
      <c r="AD127" s="844"/>
      <c r="AE127" s="845"/>
      <c r="AF127" s="846">
        <v>1993</v>
      </c>
      <c r="AG127" s="844"/>
      <c r="AH127" s="844"/>
      <c r="AI127" s="844"/>
      <c r="AJ127" s="845"/>
      <c r="AK127" s="846" t="s">
        <v>130</v>
      </c>
      <c r="AL127" s="844"/>
      <c r="AM127" s="844"/>
      <c r="AN127" s="844"/>
      <c r="AO127" s="845"/>
      <c r="AP127" s="888" t="s">
        <v>474</v>
      </c>
      <c r="AQ127" s="889"/>
      <c r="AR127" s="889"/>
      <c r="AS127" s="889"/>
      <c r="AT127" s="890"/>
      <c r="AU127" s="228"/>
      <c r="AV127" s="228"/>
      <c r="AW127" s="228"/>
      <c r="AX127" s="905" t="s">
        <v>495</v>
      </c>
      <c r="AY127" s="876"/>
      <c r="AZ127" s="876"/>
      <c r="BA127" s="876"/>
      <c r="BB127" s="876"/>
      <c r="BC127" s="876"/>
      <c r="BD127" s="876"/>
      <c r="BE127" s="877"/>
      <c r="BF127" s="875" t="s">
        <v>496</v>
      </c>
      <c r="BG127" s="876"/>
      <c r="BH127" s="876"/>
      <c r="BI127" s="876"/>
      <c r="BJ127" s="876"/>
      <c r="BK127" s="876"/>
      <c r="BL127" s="877"/>
      <c r="BM127" s="875" t="s">
        <v>497</v>
      </c>
      <c r="BN127" s="876"/>
      <c r="BO127" s="876"/>
      <c r="BP127" s="876"/>
      <c r="BQ127" s="876"/>
      <c r="BR127" s="876"/>
      <c r="BS127" s="877"/>
      <c r="BT127" s="875" t="s">
        <v>498</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499</v>
      </c>
      <c r="CQ127" s="816"/>
      <c r="CR127" s="816"/>
      <c r="CS127" s="816"/>
      <c r="CT127" s="816"/>
      <c r="CU127" s="816"/>
      <c r="CV127" s="816"/>
      <c r="CW127" s="816"/>
      <c r="CX127" s="816"/>
      <c r="CY127" s="816"/>
      <c r="CZ127" s="816"/>
      <c r="DA127" s="816"/>
      <c r="DB127" s="816"/>
      <c r="DC127" s="816"/>
      <c r="DD127" s="816"/>
      <c r="DE127" s="816"/>
      <c r="DF127" s="817"/>
      <c r="DG127" s="880" t="s">
        <v>473</v>
      </c>
      <c r="DH127" s="881"/>
      <c r="DI127" s="881"/>
      <c r="DJ127" s="881"/>
      <c r="DK127" s="881"/>
      <c r="DL127" s="881" t="s">
        <v>130</v>
      </c>
      <c r="DM127" s="881"/>
      <c r="DN127" s="881"/>
      <c r="DO127" s="881"/>
      <c r="DP127" s="881"/>
      <c r="DQ127" s="881" t="s">
        <v>399</v>
      </c>
      <c r="DR127" s="881"/>
      <c r="DS127" s="881"/>
      <c r="DT127" s="881"/>
      <c r="DU127" s="881"/>
      <c r="DV127" s="858" t="s">
        <v>399</v>
      </c>
      <c r="DW127" s="858"/>
      <c r="DX127" s="858"/>
      <c r="DY127" s="858"/>
      <c r="DZ127" s="859"/>
    </row>
    <row r="128" spans="1:130" s="226" customFormat="1" ht="26.25" customHeight="1" thickBot="1">
      <c r="A128" s="860" t="s">
        <v>500</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501</v>
      </c>
      <c r="X128" s="862"/>
      <c r="Y128" s="862"/>
      <c r="Z128" s="863"/>
      <c r="AA128" s="864">
        <v>205588</v>
      </c>
      <c r="AB128" s="865"/>
      <c r="AC128" s="865"/>
      <c r="AD128" s="865"/>
      <c r="AE128" s="866"/>
      <c r="AF128" s="867">
        <v>182553</v>
      </c>
      <c r="AG128" s="865"/>
      <c r="AH128" s="865"/>
      <c r="AI128" s="865"/>
      <c r="AJ128" s="866"/>
      <c r="AK128" s="867">
        <v>170965</v>
      </c>
      <c r="AL128" s="865"/>
      <c r="AM128" s="865"/>
      <c r="AN128" s="865"/>
      <c r="AO128" s="866"/>
      <c r="AP128" s="868"/>
      <c r="AQ128" s="869"/>
      <c r="AR128" s="869"/>
      <c r="AS128" s="869"/>
      <c r="AT128" s="870"/>
      <c r="AU128" s="228"/>
      <c r="AV128" s="228"/>
      <c r="AW128" s="228"/>
      <c r="AX128" s="871" t="s">
        <v>502</v>
      </c>
      <c r="AY128" s="872"/>
      <c r="AZ128" s="872"/>
      <c r="BA128" s="872"/>
      <c r="BB128" s="872"/>
      <c r="BC128" s="872"/>
      <c r="BD128" s="872"/>
      <c r="BE128" s="873"/>
      <c r="BF128" s="850" t="s">
        <v>474</v>
      </c>
      <c r="BG128" s="851"/>
      <c r="BH128" s="851"/>
      <c r="BI128" s="851"/>
      <c r="BJ128" s="851"/>
      <c r="BK128" s="851"/>
      <c r="BL128" s="874"/>
      <c r="BM128" s="850">
        <v>14.26</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503</v>
      </c>
      <c r="CQ128" s="794"/>
      <c r="CR128" s="794"/>
      <c r="CS128" s="794"/>
      <c r="CT128" s="794"/>
      <c r="CU128" s="794"/>
      <c r="CV128" s="794"/>
      <c r="CW128" s="794"/>
      <c r="CX128" s="794"/>
      <c r="CY128" s="794"/>
      <c r="CZ128" s="794"/>
      <c r="DA128" s="794"/>
      <c r="DB128" s="794"/>
      <c r="DC128" s="794"/>
      <c r="DD128" s="794"/>
      <c r="DE128" s="794"/>
      <c r="DF128" s="795"/>
      <c r="DG128" s="854" t="s">
        <v>399</v>
      </c>
      <c r="DH128" s="855"/>
      <c r="DI128" s="855"/>
      <c r="DJ128" s="855"/>
      <c r="DK128" s="855"/>
      <c r="DL128" s="855" t="s">
        <v>474</v>
      </c>
      <c r="DM128" s="855"/>
      <c r="DN128" s="855"/>
      <c r="DO128" s="855"/>
      <c r="DP128" s="855"/>
      <c r="DQ128" s="855" t="s">
        <v>474</v>
      </c>
      <c r="DR128" s="855"/>
      <c r="DS128" s="855"/>
      <c r="DT128" s="855"/>
      <c r="DU128" s="855"/>
      <c r="DV128" s="856" t="s">
        <v>489</v>
      </c>
      <c r="DW128" s="856"/>
      <c r="DX128" s="856"/>
      <c r="DY128" s="856"/>
      <c r="DZ128" s="857"/>
    </row>
    <row r="129" spans="1:131" s="226" customFormat="1" ht="26.25" customHeight="1">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504</v>
      </c>
      <c r="X129" s="841"/>
      <c r="Y129" s="841"/>
      <c r="Z129" s="842"/>
      <c r="AA129" s="843">
        <v>6002124</v>
      </c>
      <c r="AB129" s="844"/>
      <c r="AC129" s="844"/>
      <c r="AD129" s="844"/>
      <c r="AE129" s="845"/>
      <c r="AF129" s="846">
        <v>6032589</v>
      </c>
      <c r="AG129" s="844"/>
      <c r="AH129" s="844"/>
      <c r="AI129" s="844"/>
      <c r="AJ129" s="845"/>
      <c r="AK129" s="846">
        <v>6430784</v>
      </c>
      <c r="AL129" s="844"/>
      <c r="AM129" s="844"/>
      <c r="AN129" s="844"/>
      <c r="AO129" s="845"/>
      <c r="AP129" s="847"/>
      <c r="AQ129" s="848"/>
      <c r="AR129" s="848"/>
      <c r="AS129" s="848"/>
      <c r="AT129" s="849"/>
      <c r="AU129" s="229"/>
      <c r="AV129" s="229"/>
      <c r="AW129" s="229"/>
      <c r="AX129" s="815" t="s">
        <v>505</v>
      </c>
      <c r="AY129" s="816"/>
      <c r="AZ129" s="816"/>
      <c r="BA129" s="816"/>
      <c r="BB129" s="816"/>
      <c r="BC129" s="816"/>
      <c r="BD129" s="816"/>
      <c r="BE129" s="817"/>
      <c r="BF129" s="834" t="s">
        <v>480</v>
      </c>
      <c r="BG129" s="835"/>
      <c r="BH129" s="835"/>
      <c r="BI129" s="835"/>
      <c r="BJ129" s="835"/>
      <c r="BK129" s="835"/>
      <c r="BL129" s="836"/>
      <c r="BM129" s="834">
        <v>19.260000000000002</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506</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507</v>
      </c>
      <c r="X130" s="841"/>
      <c r="Y130" s="841"/>
      <c r="Z130" s="842"/>
      <c r="AA130" s="843">
        <v>809339</v>
      </c>
      <c r="AB130" s="844"/>
      <c r="AC130" s="844"/>
      <c r="AD130" s="844"/>
      <c r="AE130" s="845"/>
      <c r="AF130" s="846">
        <v>789292</v>
      </c>
      <c r="AG130" s="844"/>
      <c r="AH130" s="844"/>
      <c r="AI130" s="844"/>
      <c r="AJ130" s="845"/>
      <c r="AK130" s="846">
        <v>812241</v>
      </c>
      <c r="AL130" s="844"/>
      <c r="AM130" s="844"/>
      <c r="AN130" s="844"/>
      <c r="AO130" s="845"/>
      <c r="AP130" s="847"/>
      <c r="AQ130" s="848"/>
      <c r="AR130" s="848"/>
      <c r="AS130" s="848"/>
      <c r="AT130" s="849"/>
      <c r="AU130" s="229"/>
      <c r="AV130" s="229"/>
      <c r="AW130" s="229"/>
      <c r="AX130" s="815" t="s">
        <v>508</v>
      </c>
      <c r="AY130" s="816"/>
      <c r="AZ130" s="816"/>
      <c r="BA130" s="816"/>
      <c r="BB130" s="816"/>
      <c r="BC130" s="816"/>
      <c r="BD130" s="816"/>
      <c r="BE130" s="817"/>
      <c r="BF130" s="818">
        <v>5.3</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509</v>
      </c>
      <c r="X131" s="825"/>
      <c r="Y131" s="825"/>
      <c r="Z131" s="826"/>
      <c r="AA131" s="827">
        <v>5192785</v>
      </c>
      <c r="AB131" s="828"/>
      <c r="AC131" s="828"/>
      <c r="AD131" s="828"/>
      <c r="AE131" s="829"/>
      <c r="AF131" s="830">
        <v>5243297</v>
      </c>
      <c r="AG131" s="828"/>
      <c r="AH131" s="828"/>
      <c r="AI131" s="828"/>
      <c r="AJ131" s="829"/>
      <c r="AK131" s="830">
        <v>5618543</v>
      </c>
      <c r="AL131" s="828"/>
      <c r="AM131" s="828"/>
      <c r="AN131" s="828"/>
      <c r="AO131" s="829"/>
      <c r="AP131" s="831"/>
      <c r="AQ131" s="832"/>
      <c r="AR131" s="832"/>
      <c r="AS131" s="832"/>
      <c r="AT131" s="833"/>
      <c r="AU131" s="229"/>
      <c r="AV131" s="229"/>
      <c r="AW131" s="229"/>
      <c r="AX131" s="793" t="s">
        <v>510</v>
      </c>
      <c r="AY131" s="794"/>
      <c r="AZ131" s="794"/>
      <c r="BA131" s="794"/>
      <c r="BB131" s="794"/>
      <c r="BC131" s="794"/>
      <c r="BD131" s="794"/>
      <c r="BE131" s="795"/>
      <c r="BF131" s="796">
        <v>76.3</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511</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512</v>
      </c>
      <c r="W132" s="806"/>
      <c r="X132" s="806"/>
      <c r="Y132" s="806"/>
      <c r="Z132" s="807"/>
      <c r="AA132" s="808">
        <v>5.4910226399999997</v>
      </c>
      <c r="AB132" s="809"/>
      <c r="AC132" s="809"/>
      <c r="AD132" s="809"/>
      <c r="AE132" s="810"/>
      <c r="AF132" s="811">
        <v>5.255662611</v>
      </c>
      <c r="AG132" s="809"/>
      <c r="AH132" s="809"/>
      <c r="AI132" s="809"/>
      <c r="AJ132" s="810"/>
      <c r="AK132" s="811">
        <v>5.2806928769999999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513</v>
      </c>
      <c r="W133" s="785"/>
      <c r="X133" s="785"/>
      <c r="Y133" s="785"/>
      <c r="Z133" s="786"/>
      <c r="AA133" s="787">
        <v>5.9</v>
      </c>
      <c r="AB133" s="788"/>
      <c r="AC133" s="788"/>
      <c r="AD133" s="788"/>
      <c r="AE133" s="789"/>
      <c r="AF133" s="787">
        <v>5.5</v>
      </c>
      <c r="AG133" s="788"/>
      <c r="AH133" s="788"/>
      <c r="AI133" s="788"/>
      <c r="AJ133" s="789"/>
      <c r="AK133" s="787">
        <v>5.3</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XMESMCLuM25RzWt4T/KhEIMtIGNfwxRGwGHErF+Wov0LauAb7qOFz1HQacDzUGO+8sADK82esMJjf03ojMFQ==" saltValue="Gfly4M6I3dkI9KNpQ+Y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7734375" style="256" customWidth="1"/>
    <col min="121" max="121" width="0" style="255" hidden="1" customWidth="1"/>
    <col min="122" max="16384" width="9" style="255" hidden="1"/>
  </cols>
  <sheetData>
    <row r="1" spans="1:120" ht="13.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255"/>
    </row>
    <row r="17" spans="119:120" ht="13.2">
      <c r="DP17" s="255"/>
    </row>
    <row r="18" spans="119:120" ht="13.2"/>
    <row r="19" spans="119:120" ht="13.2"/>
    <row r="20" spans="119:120" ht="13.2">
      <c r="DO20" s="255"/>
      <c r="DP20" s="255"/>
    </row>
    <row r="21" spans="119:120" ht="13.2">
      <c r="DP21" s="255"/>
    </row>
    <row r="22" spans="119:120" ht="13.2"/>
    <row r="23" spans="119:120" ht="13.2">
      <c r="DO23" s="255"/>
      <c r="DP23" s="255"/>
    </row>
    <row r="24" spans="119:120" ht="13.2">
      <c r="DP24" s="255"/>
    </row>
    <row r="25" spans="119:120" ht="13.2">
      <c r="DP25" s="255"/>
    </row>
    <row r="26" spans="119:120" ht="13.2">
      <c r="DO26" s="255"/>
      <c r="DP26" s="255"/>
    </row>
    <row r="27" spans="119:120" ht="13.2"/>
    <row r="28" spans="119:120" ht="13.2">
      <c r="DO28" s="255"/>
      <c r="DP28" s="255"/>
    </row>
    <row r="29" spans="119:120" ht="13.2">
      <c r="DP29" s="255"/>
    </row>
    <row r="30" spans="119:120" ht="13.2"/>
    <row r="31" spans="119:120" ht="13.2">
      <c r="DO31" s="255"/>
      <c r="DP31" s="255"/>
    </row>
    <row r="32" spans="119:120" ht="13.2"/>
    <row r="33" spans="98:120" ht="13.2">
      <c r="DO33" s="255"/>
      <c r="DP33" s="255"/>
    </row>
    <row r="34" spans="98:120" ht="13.2">
      <c r="DM34" s="255"/>
    </row>
    <row r="35" spans="98:120" ht="13.2">
      <c r="CT35" s="255"/>
      <c r="CU35" s="255"/>
      <c r="CV35" s="255"/>
      <c r="CY35" s="255"/>
      <c r="CZ35" s="255"/>
      <c r="DA35" s="255"/>
      <c r="DD35" s="255"/>
      <c r="DE35" s="255"/>
      <c r="DF35" s="255"/>
      <c r="DI35" s="255"/>
      <c r="DJ35" s="255"/>
      <c r="DK35" s="255"/>
      <c r="DM35" s="255"/>
      <c r="DN35" s="255"/>
      <c r="DO35" s="255"/>
      <c r="DP35" s="255"/>
    </row>
    <row r="36" spans="98:120" ht="13.2"/>
    <row r="37" spans="98:120" ht="13.2">
      <c r="CW37" s="255"/>
      <c r="DB37" s="255"/>
      <c r="DG37" s="255"/>
      <c r="DL37" s="255"/>
      <c r="DP37" s="255"/>
    </row>
    <row r="38" spans="98:120" ht="13.2">
      <c r="CT38" s="255"/>
      <c r="CU38" s="255"/>
      <c r="CV38" s="255"/>
      <c r="CW38" s="255"/>
      <c r="CY38" s="255"/>
      <c r="CZ38" s="255"/>
      <c r="DA38" s="255"/>
      <c r="DB38" s="255"/>
      <c r="DD38" s="255"/>
      <c r="DE38" s="255"/>
      <c r="DF38" s="255"/>
      <c r="DG38" s="255"/>
      <c r="DI38" s="255"/>
      <c r="DJ38" s="255"/>
      <c r="DK38" s="255"/>
      <c r="DL38" s="255"/>
      <c r="DN38" s="255"/>
      <c r="DO38" s="255"/>
      <c r="DP38" s="255"/>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255"/>
      <c r="DO49" s="255"/>
      <c r="DP49" s="255"/>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255"/>
      <c r="CS63" s="255"/>
      <c r="CX63" s="255"/>
      <c r="DC63" s="255"/>
      <c r="DH63" s="255"/>
    </row>
    <row r="64" spans="22:120" ht="13.2">
      <c r="V64" s="255"/>
    </row>
    <row r="65" spans="15:120" ht="13.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c r="Q66" s="255"/>
      <c r="S66" s="255"/>
      <c r="U66" s="255"/>
      <c r="DM66" s="255"/>
    </row>
    <row r="67" spans="15:120" ht="13.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row r="69" spans="15:120" ht="13.2"/>
    <row r="70" spans="15:120" ht="13.2"/>
    <row r="71" spans="15:120" ht="13.2"/>
    <row r="72" spans="15:120" ht="13.2">
      <c r="DP72" s="255"/>
    </row>
    <row r="73" spans="15:120" ht="13.2">
      <c r="DP73" s="255"/>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255"/>
      <c r="CX96" s="255"/>
      <c r="DC96" s="255"/>
      <c r="DH96" s="255"/>
    </row>
    <row r="97" spans="24:120" ht="13.2">
      <c r="CS97" s="255"/>
      <c r="CX97" s="255"/>
      <c r="DC97" s="255"/>
      <c r="DH97" s="255"/>
      <c r="DP97" s="256" t="s">
        <v>514</v>
      </c>
    </row>
    <row r="98" spans="24:120" ht="13.2" hidden="1">
      <c r="CS98" s="255"/>
      <c r="CX98" s="255"/>
      <c r="DC98" s="255"/>
      <c r="DH98" s="255"/>
    </row>
    <row r="99" spans="24:120" ht="13.2"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2" hidden="1">
      <c r="CT103" s="255"/>
      <c r="CV103" s="255"/>
      <c r="CW103" s="255"/>
      <c r="CY103" s="255"/>
      <c r="DA103" s="255"/>
      <c r="DB103" s="255"/>
      <c r="DD103" s="255"/>
      <c r="DF103" s="255"/>
      <c r="DG103" s="255"/>
      <c r="DI103" s="255"/>
      <c r="DK103" s="255"/>
      <c r="DL103" s="255"/>
      <c r="DM103" s="255"/>
      <c r="DN103" s="255"/>
      <c r="DO103" s="255"/>
      <c r="DP103" s="255"/>
    </row>
    <row r="104" spans="24:120" ht="13.2"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30"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640625" style="256" customWidth="1"/>
    <col min="117" max="16384" width="9" style="255" hidden="1"/>
  </cols>
  <sheetData>
    <row r="1" spans="2:116" ht="13.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row r="3" spans="2:116" ht="13.2"/>
    <row r="4" spans="2:116" ht="13.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row r="7" spans="2:116" ht="13.2"/>
    <row r="8" spans="2:116" ht="13.2"/>
    <row r="9" spans="2:116" ht="13.2"/>
    <row r="10" spans="2:116" ht="13.2"/>
    <row r="11" spans="2:116" ht="13.2"/>
    <row r="12" spans="2:116" ht="13.2"/>
    <row r="13" spans="2:116" ht="13.2"/>
    <row r="14" spans="2:116" ht="13.2"/>
    <row r="15" spans="2:116" ht="13.2"/>
    <row r="16" spans="2:116" ht="13.2"/>
    <row r="17" spans="9:116" ht="13.2"/>
    <row r="18" spans="9:116" ht="13.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row r="20" spans="9:116" ht="13.2"/>
    <row r="21" spans="9:116" ht="13.2">
      <c r="DL21" s="255"/>
    </row>
    <row r="22" spans="9:116" ht="13.2">
      <c r="DI22" s="255"/>
      <c r="DJ22" s="255"/>
      <c r="DK22" s="255"/>
      <c r="DL22" s="255"/>
    </row>
    <row r="23" spans="9:116" ht="13.2">
      <c r="CY23" s="255"/>
      <c r="CZ23" s="255"/>
      <c r="DA23" s="255"/>
      <c r="DB23" s="255"/>
      <c r="DC23" s="255"/>
      <c r="DD23" s="255"/>
      <c r="DE23" s="255"/>
      <c r="DF23" s="255"/>
      <c r="DG23" s="255"/>
      <c r="DH23" s="255"/>
      <c r="DI23" s="255"/>
      <c r="DJ23" s="255"/>
      <c r="DK23" s="255"/>
      <c r="DL23" s="255"/>
    </row>
    <row r="24" spans="9:116" ht="13.2"/>
    <row r="25" spans="9:116" ht="13.2"/>
    <row r="26" spans="9:116" ht="13.2"/>
    <row r="27" spans="9:116" ht="13.2"/>
    <row r="28" spans="9:116" ht="13.2"/>
    <row r="29" spans="9:116" ht="13.2"/>
    <row r="30" spans="9:116" ht="13.2"/>
    <row r="31" spans="9:116" ht="13.2"/>
    <row r="32" spans="9:116" ht="13.2"/>
    <row r="33" spans="15:116" ht="13.2"/>
    <row r="34" spans="15:116" ht="13.2"/>
    <row r="35" spans="15:116" ht="13.2">
      <c r="CZ35" s="255"/>
      <c r="DA35" s="255"/>
      <c r="DB35" s="255"/>
      <c r="DC35" s="255"/>
      <c r="DD35" s="255"/>
      <c r="DE35" s="255"/>
      <c r="DF35" s="255"/>
      <c r="DG35" s="255"/>
      <c r="DH35" s="255"/>
      <c r="DI35" s="255"/>
      <c r="DJ35" s="255"/>
      <c r="DK35" s="255"/>
      <c r="DL35" s="255"/>
    </row>
    <row r="36" spans="15:116" ht="13.2"/>
    <row r="37" spans="15:116" ht="13.2">
      <c r="DL37" s="255"/>
    </row>
    <row r="38" spans="15:116" ht="13.2">
      <c r="DI38" s="255"/>
      <c r="DJ38" s="255"/>
      <c r="DK38" s="255"/>
      <c r="DL38" s="255"/>
    </row>
    <row r="39" spans="15:116" ht="13.2"/>
    <row r="40" spans="15:116" ht="13.2"/>
    <row r="41" spans="15:116" ht="13.2"/>
    <row r="42" spans="15:116" ht="13.2"/>
    <row r="43" spans="15:116" ht="13.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c r="DL44" s="255"/>
    </row>
    <row r="45" spans="15:116" ht="13.2"/>
    <row r="46" spans="15:116" ht="13.2">
      <c r="DA46" s="255"/>
      <c r="DB46" s="255"/>
      <c r="DC46" s="255"/>
      <c r="DD46" s="255"/>
      <c r="DE46" s="255"/>
      <c r="DF46" s="255"/>
      <c r="DG46" s="255"/>
      <c r="DH46" s="255"/>
      <c r="DI46" s="255"/>
      <c r="DJ46" s="255"/>
      <c r="DK46" s="255"/>
      <c r="DL46" s="255"/>
    </row>
    <row r="47" spans="15:116" ht="13.2"/>
    <row r="48" spans="15:116" ht="13.2"/>
    <row r="49" spans="104:116" ht="13.2"/>
    <row r="50" spans="104:116" ht="13.2">
      <c r="CZ50" s="255"/>
      <c r="DA50" s="255"/>
      <c r="DB50" s="255"/>
      <c r="DC50" s="255"/>
      <c r="DD50" s="255"/>
      <c r="DE50" s="255"/>
      <c r="DF50" s="255"/>
      <c r="DG50" s="255"/>
      <c r="DH50" s="255"/>
      <c r="DI50" s="255"/>
      <c r="DJ50" s="255"/>
      <c r="DK50" s="255"/>
      <c r="DL50" s="255"/>
    </row>
    <row r="51" spans="104:116" ht="13.2"/>
    <row r="52" spans="104:116" ht="13.2"/>
    <row r="53" spans="104:116" ht="13.2">
      <c r="DL53" s="255"/>
    </row>
    <row r="54" spans="104:116" ht="13.2"/>
    <row r="55" spans="104:116" ht="13.2"/>
    <row r="56" spans="104:116" ht="13.2"/>
    <row r="57" spans="104:116" ht="13.2"/>
    <row r="58" spans="104:116" ht="13.2"/>
    <row r="59" spans="104:116" ht="13.2"/>
    <row r="60" spans="104:116" ht="13.2"/>
    <row r="61" spans="104:116" ht="13.2"/>
    <row r="62" spans="104:116" ht="13.2"/>
    <row r="63" spans="104:116" ht="13.2"/>
    <row r="64" spans="104:116" ht="13.2"/>
    <row r="65" spans="107:116" ht="13.2"/>
    <row r="66" spans="107:116" ht="13.2"/>
    <row r="67" spans="107:116" ht="13.2">
      <c r="DC67" s="255"/>
      <c r="DD67" s="255"/>
      <c r="DE67" s="255"/>
      <c r="DF67" s="255"/>
      <c r="DG67" s="255"/>
      <c r="DH67" s="255"/>
      <c r="DI67" s="255"/>
      <c r="DJ67" s="255"/>
      <c r="DK67" s="255"/>
      <c r="DL67" s="255"/>
    </row>
    <row r="68" spans="107:116" ht="13.2"/>
    <row r="69" spans="107:116" ht="13.2"/>
    <row r="70" spans="107:116" ht="13.2"/>
    <row r="71" spans="107:116" ht="13.2"/>
    <row r="72" spans="107:116" ht="13.2"/>
    <row r="73" spans="107:116" ht="13.2"/>
    <row r="74" spans="107:116" ht="13.2"/>
    <row r="75" spans="107:116" ht="13.2"/>
    <row r="76" spans="107:116" ht="13.2"/>
    <row r="77" spans="107:116" ht="13.2"/>
    <row r="78" spans="107:116" ht="13.2"/>
    <row r="79" spans="107:116" ht="13.2"/>
    <row r="80" spans="107:116" ht="13.2"/>
    <row r="81" ht="13.2"/>
    <row r="82" ht="13.2"/>
    <row r="83" ht="13.2"/>
    <row r="84" ht="13.2"/>
    <row r="85" ht="13.2"/>
    <row r="86" ht="13.2"/>
    <row r="87" ht="13.2"/>
    <row r="88" ht="13.2"/>
    <row r="89" ht="13.2"/>
  </sheetData>
  <sheetProtection algorithmName="SHA-512" hashValue="4J3ka5Tu1G9c6giMTvEAFF+byBpzHHO1QV0YYH2YN3smNjwh1q2oqKljeP5pxDD6OgEA9/qRgrM3SgF891hkfw==" saltValue="ybd2DhWrWf7smt2/sgzzj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c r="AS1" s="258"/>
      <c r="AT1" s="258"/>
    </row>
    <row r="2" spans="1:46" ht="13.2">
      <c r="AS2" s="258"/>
      <c r="AT2" s="258"/>
    </row>
    <row r="3" spans="1:46" ht="13.2">
      <c r="AS3" s="258"/>
      <c r="AT3" s="258"/>
    </row>
    <row r="4" spans="1:46" ht="13.2">
      <c r="AS4" s="258"/>
      <c r="AT4" s="258"/>
    </row>
    <row r="5" spans="1:46" ht="16.2">
      <c r="A5" s="259" t="s">
        <v>515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516</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517</v>
      </c>
      <c r="AP7" s="268"/>
      <c r="AQ7" s="269" t="s">
        <v>518</v>
      </c>
      <c r="AR7" s="270"/>
    </row>
    <row r="8" spans="1:46" ht="13.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519</v>
      </c>
      <c r="AQ8" s="275" t="s">
        <v>520</v>
      </c>
      <c r="AR8" s="276" t="s">
        <v>521</v>
      </c>
    </row>
    <row r="9" spans="1:46" ht="13.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522</v>
      </c>
      <c r="AL9" s="1195"/>
      <c r="AM9" s="1195"/>
      <c r="AN9" s="1196"/>
      <c r="AO9" s="277">
        <v>1687804</v>
      </c>
      <c r="AP9" s="277">
        <v>135785</v>
      </c>
      <c r="AQ9" s="278">
        <v>104625</v>
      </c>
      <c r="AR9" s="279">
        <v>29.8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523</v>
      </c>
      <c r="AL10" s="1195"/>
      <c r="AM10" s="1195"/>
      <c r="AN10" s="1196"/>
      <c r="AO10" s="280">
        <v>396837</v>
      </c>
      <c r="AP10" s="280">
        <v>31926</v>
      </c>
      <c r="AQ10" s="281">
        <v>9752</v>
      </c>
      <c r="AR10" s="282">
        <v>227.4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524</v>
      </c>
      <c r="AL11" s="1195"/>
      <c r="AM11" s="1195"/>
      <c r="AN11" s="1196"/>
      <c r="AO11" s="280">
        <v>73479</v>
      </c>
      <c r="AP11" s="280">
        <v>5911</v>
      </c>
      <c r="AQ11" s="281">
        <v>1608</v>
      </c>
      <c r="AR11" s="282">
        <v>267.60000000000002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525</v>
      </c>
      <c r="AL12" s="1195"/>
      <c r="AM12" s="1195"/>
      <c r="AN12" s="1196"/>
      <c r="AO12" s="280" t="s">
        <v>526</v>
      </c>
      <c r="AP12" s="280" t="s">
        <v>526</v>
      </c>
      <c r="AQ12" s="281">
        <v>4</v>
      </c>
      <c r="AR12" s="282" t="s">
        <v>526</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527</v>
      </c>
      <c r="AL13" s="1195"/>
      <c r="AM13" s="1195"/>
      <c r="AN13" s="1196"/>
      <c r="AO13" s="280">
        <v>114935</v>
      </c>
      <c r="AP13" s="280">
        <v>9247</v>
      </c>
      <c r="AQ13" s="281">
        <v>4175</v>
      </c>
      <c r="AR13" s="282">
        <v>121.5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528</v>
      </c>
      <c r="AL14" s="1195"/>
      <c r="AM14" s="1195"/>
      <c r="AN14" s="1196"/>
      <c r="AO14" s="280">
        <v>25286</v>
      </c>
      <c r="AP14" s="280">
        <v>2034</v>
      </c>
      <c r="AQ14" s="281">
        <v>2340</v>
      </c>
      <c r="AR14" s="282">
        <v>-13.1</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529</v>
      </c>
      <c r="AL15" s="1198"/>
      <c r="AM15" s="1198"/>
      <c r="AN15" s="1199"/>
      <c r="AO15" s="280">
        <v>-135766</v>
      </c>
      <c r="AP15" s="280">
        <v>-10922</v>
      </c>
      <c r="AQ15" s="281">
        <v>-8060</v>
      </c>
      <c r="AR15" s="282">
        <v>35.5</v>
      </c>
    </row>
    <row r="16" spans="1:46" ht="13.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192</v>
      </c>
      <c r="AL16" s="1198"/>
      <c r="AM16" s="1198"/>
      <c r="AN16" s="1199"/>
      <c r="AO16" s="280">
        <v>2162575</v>
      </c>
      <c r="AP16" s="280">
        <v>173980</v>
      </c>
      <c r="AQ16" s="281">
        <v>114444</v>
      </c>
      <c r="AR16" s="282">
        <v>52</v>
      </c>
    </row>
    <row r="17" spans="1:46" ht="13.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530</v>
      </c>
      <c r="AL19" s="258"/>
      <c r="AM19" s="258"/>
      <c r="AN19" s="258"/>
      <c r="AO19" s="258"/>
      <c r="AP19" s="258"/>
      <c r="AQ19" s="258"/>
      <c r="AR19" s="258"/>
    </row>
    <row r="20" spans="1:46" ht="13.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531</v>
      </c>
      <c r="AP20" s="289" t="s">
        <v>532</v>
      </c>
      <c r="AQ20" s="290" t="s">
        <v>533</v>
      </c>
      <c r="AR20" s="291"/>
    </row>
    <row r="21" spans="1:46" s="297" customFormat="1" ht="13.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534</v>
      </c>
      <c r="AL21" s="1201"/>
      <c r="AM21" s="1201"/>
      <c r="AN21" s="1202"/>
      <c r="AO21" s="293">
        <v>14.88</v>
      </c>
      <c r="AP21" s="294">
        <v>10.6</v>
      </c>
      <c r="AQ21" s="295">
        <v>4.28</v>
      </c>
      <c r="AR21" s="263"/>
      <c r="AS21" s="296"/>
      <c r="AT21" s="292"/>
    </row>
    <row r="22" spans="1:46" s="297" customFormat="1" ht="13.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535</v>
      </c>
      <c r="AL22" s="1201"/>
      <c r="AM22" s="1201"/>
      <c r="AN22" s="1202"/>
      <c r="AO22" s="298">
        <v>94.2</v>
      </c>
      <c r="AP22" s="299">
        <v>97.5</v>
      </c>
      <c r="AQ22" s="300">
        <v>-3.3</v>
      </c>
      <c r="AR22" s="284"/>
      <c r="AS22" s="296"/>
      <c r="AT22" s="292"/>
    </row>
    <row r="23" spans="1:46" s="297" customFormat="1" ht="13.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c r="A26" s="1193" t="s">
        <v>536</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2">
      <c r="A27" s="305"/>
      <c r="AO27" s="258"/>
      <c r="AP27" s="258"/>
      <c r="AQ27" s="258"/>
      <c r="AR27" s="258"/>
      <c r="AS27" s="258"/>
      <c r="AT27" s="258"/>
    </row>
    <row r="28" spans="1:46" ht="16.2">
      <c r="A28" s="259" t="s">
        <v>537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538</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517</v>
      </c>
      <c r="AP30" s="268"/>
      <c r="AQ30" s="269" t="s">
        <v>518</v>
      </c>
      <c r="AR30" s="270"/>
    </row>
    <row r="31" spans="1:46" ht="13.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519</v>
      </c>
      <c r="AQ31" s="275" t="s">
        <v>520</v>
      </c>
      <c r="AR31" s="276" t="s">
        <v>521</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539</v>
      </c>
      <c r="AL32" s="1185"/>
      <c r="AM32" s="1185"/>
      <c r="AN32" s="1186"/>
      <c r="AO32" s="308">
        <v>876165</v>
      </c>
      <c r="AP32" s="308">
        <v>70488</v>
      </c>
      <c r="AQ32" s="309">
        <v>72468</v>
      </c>
      <c r="AR32" s="310">
        <v>-2.7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540</v>
      </c>
      <c r="AL33" s="1185"/>
      <c r="AM33" s="1185"/>
      <c r="AN33" s="1186"/>
      <c r="AO33" s="308" t="s">
        <v>526</v>
      </c>
      <c r="AP33" s="308" t="s">
        <v>526</v>
      </c>
      <c r="AQ33" s="309" t="s">
        <v>526</v>
      </c>
      <c r="AR33" s="310" t="s">
        <v>526</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541</v>
      </c>
      <c r="AL34" s="1185"/>
      <c r="AM34" s="1185"/>
      <c r="AN34" s="1186"/>
      <c r="AO34" s="308" t="s">
        <v>526</v>
      </c>
      <c r="AP34" s="308" t="s">
        <v>526</v>
      </c>
      <c r="AQ34" s="309">
        <v>1</v>
      </c>
      <c r="AR34" s="310" t="s">
        <v>526</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542</v>
      </c>
      <c r="AL35" s="1185"/>
      <c r="AM35" s="1185"/>
      <c r="AN35" s="1186"/>
      <c r="AO35" s="308">
        <v>403631</v>
      </c>
      <c r="AP35" s="308">
        <v>32472</v>
      </c>
      <c r="AQ35" s="309">
        <v>17710</v>
      </c>
      <c r="AR35" s="310">
        <v>83.4</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543</v>
      </c>
      <c r="AL36" s="1185"/>
      <c r="AM36" s="1185"/>
      <c r="AN36" s="1186"/>
      <c r="AO36" s="308" t="s">
        <v>526</v>
      </c>
      <c r="AP36" s="308" t="s">
        <v>526</v>
      </c>
      <c r="AQ36" s="309">
        <v>2475</v>
      </c>
      <c r="AR36" s="310" t="s">
        <v>526</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544</v>
      </c>
      <c r="AL37" s="1185"/>
      <c r="AM37" s="1185"/>
      <c r="AN37" s="1186"/>
      <c r="AO37" s="308" t="s">
        <v>526</v>
      </c>
      <c r="AP37" s="308" t="s">
        <v>526</v>
      </c>
      <c r="AQ37" s="309">
        <v>637</v>
      </c>
      <c r="AR37" s="310" t="s">
        <v>526</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545</v>
      </c>
      <c r="AL38" s="1188"/>
      <c r="AM38" s="1188"/>
      <c r="AN38" s="1189"/>
      <c r="AO38" s="311">
        <v>108</v>
      </c>
      <c r="AP38" s="311">
        <v>9</v>
      </c>
      <c r="AQ38" s="312">
        <v>2</v>
      </c>
      <c r="AR38" s="300">
        <v>350</v>
      </c>
      <c r="AS38" s="307"/>
    </row>
    <row r="39" spans="1:46" ht="13.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546</v>
      </c>
      <c r="AL39" s="1188"/>
      <c r="AM39" s="1188"/>
      <c r="AN39" s="1189"/>
      <c r="AO39" s="308">
        <v>-170965</v>
      </c>
      <c r="AP39" s="308">
        <v>-13754</v>
      </c>
      <c r="AQ39" s="309">
        <v>-3769</v>
      </c>
      <c r="AR39" s="310">
        <v>264.89999999999998</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547</v>
      </c>
      <c r="AL40" s="1185"/>
      <c r="AM40" s="1185"/>
      <c r="AN40" s="1186"/>
      <c r="AO40" s="308">
        <v>-812241</v>
      </c>
      <c r="AP40" s="308">
        <v>-65345</v>
      </c>
      <c r="AQ40" s="309">
        <v>-62733</v>
      </c>
      <c r="AR40" s="310">
        <v>4.2</v>
      </c>
      <c r="AS40" s="307"/>
    </row>
    <row r="41" spans="1:46" ht="13.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304</v>
      </c>
      <c r="AL41" s="1191"/>
      <c r="AM41" s="1191"/>
      <c r="AN41" s="1192"/>
      <c r="AO41" s="308">
        <v>296698</v>
      </c>
      <c r="AP41" s="308">
        <v>23870</v>
      </c>
      <c r="AQ41" s="309">
        <v>26792</v>
      </c>
      <c r="AR41" s="310">
        <v>-10.9</v>
      </c>
      <c r="AS41" s="307"/>
    </row>
    <row r="42" spans="1:46" ht="13.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548</v>
      </c>
      <c r="AL42" s="258"/>
      <c r="AM42" s="258"/>
      <c r="AN42" s="258"/>
      <c r="AO42" s="258"/>
      <c r="AP42" s="258"/>
      <c r="AQ42" s="284"/>
      <c r="AR42" s="284"/>
      <c r="AS42" s="307"/>
    </row>
    <row r="43" spans="1:46" ht="13.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550</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517</v>
      </c>
      <c r="AN49" s="1179" t="s">
        <v>551</v>
      </c>
      <c r="AO49" s="1180"/>
      <c r="AP49" s="1180"/>
      <c r="AQ49" s="1180"/>
      <c r="AR49" s="1181"/>
    </row>
    <row r="50" spans="1:44" ht="13.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552</v>
      </c>
      <c r="AO50" s="325" t="s">
        <v>553</v>
      </c>
      <c r="AP50" s="326" t="s">
        <v>554</v>
      </c>
      <c r="AQ50" s="327" t="s">
        <v>555</v>
      </c>
      <c r="AR50" s="328" t="s">
        <v>556</v>
      </c>
    </row>
    <row r="51" spans="1:44" ht="13.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557</v>
      </c>
      <c r="AL51" s="321"/>
      <c r="AM51" s="329">
        <v>848749</v>
      </c>
      <c r="AN51" s="330">
        <v>60564</v>
      </c>
      <c r="AO51" s="331">
        <v>25.7</v>
      </c>
      <c r="AP51" s="332">
        <v>88968</v>
      </c>
      <c r="AQ51" s="333">
        <v>6.8</v>
      </c>
      <c r="AR51" s="334">
        <v>18.899999999999999</v>
      </c>
    </row>
    <row r="52" spans="1:44" ht="13.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558</v>
      </c>
      <c r="AM52" s="337">
        <v>551534</v>
      </c>
      <c r="AN52" s="338">
        <v>39356</v>
      </c>
      <c r="AO52" s="339">
        <v>43</v>
      </c>
      <c r="AP52" s="340">
        <v>45482</v>
      </c>
      <c r="AQ52" s="341">
        <v>5.5</v>
      </c>
      <c r="AR52" s="342">
        <v>37.5</v>
      </c>
    </row>
    <row r="53" spans="1:44" ht="13.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559</v>
      </c>
      <c r="AL53" s="321"/>
      <c r="AM53" s="329">
        <v>849864</v>
      </c>
      <c r="AN53" s="330">
        <v>62330</v>
      </c>
      <c r="AO53" s="331">
        <v>2.9</v>
      </c>
      <c r="AP53" s="332">
        <v>85173</v>
      </c>
      <c r="AQ53" s="333">
        <v>-4.3</v>
      </c>
      <c r="AR53" s="334">
        <v>7.2</v>
      </c>
    </row>
    <row r="54" spans="1:44" ht="13.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558</v>
      </c>
      <c r="AM54" s="337">
        <v>359707</v>
      </c>
      <c r="AN54" s="338">
        <v>26381</v>
      </c>
      <c r="AO54" s="339">
        <v>-33</v>
      </c>
      <c r="AP54" s="340">
        <v>43913</v>
      </c>
      <c r="AQ54" s="341">
        <v>-3.4</v>
      </c>
      <c r="AR54" s="342">
        <v>-29.6</v>
      </c>
    </row>
    <row r="55" spans="1:44" ht="13.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560</v>
      </c>
      <c r="AL55" s="321"/>
      <c r="AM55" s="329">
        <v>1209687</v>
      </c>
      <c r="AN55" s="330">
        <v>91615</v>
      </c>
      <c r="AO55" s="331">
        <v>47</v>
      </c>
      <c r="AP55" s="332">
        <v>94081</v>
      </c>
      <c r="AQ55" s="333">
        <v>10.5</v>
      </c>
      <c r="AR55" s="334">
        <v>36.5</v>
      </c>
    </row>
    <row r="56" spans="1:44" ht="13.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558</v>
      </c>
      <c r="AM56" s="337">
        <v>798341</v>
      </c>
      <c r="AN56" s="338">
        <v>60462</v>
      </c>
      <c r="AO56" s="339">
        <v>129.19999999999999</v>
      </c>
      <c r="AP56" s="340">
        <v>48949</v>
      </c>
      <c r="AQ56" s="341">
        <v>11.5</v>
      </c>
      <c r="AR56" s="342">
        <v>117.7</v>
      </c>
    </row>
    <row r="57" spans="1:44" ht="13.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561</v>
      </c>
      <c r="AL57" s="321"/>
      <c r="AM57" s="329">
        <v>1148049</v>
      </c>
      <c r="AN57" s="330">
        <v>89874</v>
      </c>
      <c r="AO57" s="331">
        <v>-1.9</v>
      </c>
      <c r="AP57" s="332">
        <v>92632</v>
      </c>
      <c r="AQ57" s="333">
        <v>-1.5</v>
      </c>
      <c r="AR57" s="334">
        <v>-0.4</v>
      </c>
    </row>
    <row r="58" spans="1:44" ht="13.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558</v>
      </c>
      <c r="AM58" s="337">
        <v>357117</v>
      </c>
      <c r="AN58" s="338">
        <v>27957</v>
      </c>
      <c r="AO58" s="339">
        <v>-53.8</v>
      </c>
      <c r="AP58" s="340">
        <v>47978</v>
      </c>
      <c r="AQ58" s="341">
        <v>-2</v>
      </c>
      <c r="AR58" s="342">
        <v>-51.8</v>
      </c>
    </row>
    <row r="59" spans="1:44" ht="13.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562</v>
      </c>
      <c r="AL59" s="321"/>
      <c r="AM59" s="329">
        <v>956024</v>
      </c>
      <c r="AN59" s="330">
        <v>76913</v>
      </c>
      <c r="AO59" s="331">
        <v>-14.4</v>
      </c>
      <c r="AP59" s="332">
        <v>96469</v>
      </c>
      <c r="AQ59" s="333">
        <v>4.0999999999999996</v>
      </c>
      <c r="AR59" s="334">
        <v>-18.5</v>
      </c>
    </row>
    <row r="60" spans="1:44" ht="13.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558</v>
      </c>
      <c r="AM60" s="337">
        <v>491012</v>
      </c>
      <c r="AN60" s="338">
        <v>39502</v>
      </c>
      <c r="AO60" s="339">
        <v>41.3</v>
      </c>
      <c r="AP60" s="340">
        <v>49775</v>
      </c>
      <c r="AQ60" s="341">
        <v>3.7</v>
      </c>
      <c r="AR60" s="342">
        <v>37.6</v>
      </c>
    </row>
    <row r="61" spans="1:44" ht="13.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563</v>
      </c>
      <c r="AL61" s="343"/>
      <c r="AM61" s="344">
        <v>1002475</v>
      </c>
      <c r="AN61" s="345">
        <v>76259</v>
      </c>
      <c r="AO61" s="346">
        <v>11.9</v>
      </c>
      <c r="AP61" s="347">
        <v>91465</v>
      </c>
      <c r="AQ61" s="348">
        <v>3.1</v>
      </c>
      <c r="AR61" s="334">
        <v>8.8000000000000007</v>
      </c>
    </row>
    <row r="62" spans="1:44" ht="13.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558</v>
      </c>
      <c r="AM62" s="337">
        <v>511542</v>
      </c>
      <c r="AN62" s="338">
        <v>38732</v>
      </c>
      <c r="AO62" s="339">
        <v>25.3</v>
      </c>
      <c r="AP62" s="340">
        <v>47219</v>
      </c>
      <c r="AQ62" s="341">
        <v>3.1</v>
      </c>
      <c r="AR62" s="342">
        <v>22.2</v>
      </c>
    </row>
    <row r="63" spans="1:44" ht="13.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2" hidden="1">
      <c r="AK70" s="258"/>
      <c r="AL70" s="258"/>
      <c r="AM70" s="258"/>
      <c r="AN70" s="258"/>
      <c r="AO70" s="258"/>
      <c r="AP70" s="258"/>
      <c r="AQ70" s="258"/>
      <c r="AR70" s="258"/>
    </row>
    <row r="71" spans="1:46" ht="13.2" hidden="1">
      <c r="AK71" s="258"/>
      <c r="AL71" s="258"/>
      <c r="AM71" s="258"/>
      <c r="AN71" s="258"/>
      <c r="AO71" s="258"/>
      <c r="AP71" s="258"/>
      <c r="AQ71" s="258"/>
      <c r="AR71" s="258"/>
    </row>
    <row r="72" spans="1:46" ht="13.2" hidden="1">
      <c r="AK72" s="258"/>
      <c r="AL72" s="258"/>
      <c r="AM72" s="258"/>
      <c r="AN72" s="258"/>
      <c r="AO72" s="258"/>
      <c r="AP72" s="258"/>
      <c r="AQ72" s="258"/>
      <c r="AR72" s="258"/>
    </row>
    <row r="73" spans="1:46" ht="13.2" hidden="1">
      <c r="AK73" s="258"/>
      <c r="AL73" s="258"/>
      <c r="AM73" s="258"/>
      <c r="AN73" s="258"/>
      <c r="AO73" s="258"/>
      <c r="AP73" s="258"/>
      <c r="AQ73" s="258"/>
      <c r="AR73" s="258"/>
    </row>
  </sheetData>
  <sheetProtection algorithmName="SHA-512" hashValue="qU2Tn+nKrbSBFNyLoordGYQuSPKxcKoxbJzt/oceGUhw+Zapsevbqlwlua6cS0qRWO2KWvdIFSdh137Na/ieeQ==" saltValue="k0OhrU5eoB6vBQTPe1sm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441406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c r="B2" s="255"/>
      <c r="DG2" s="255"/>
    </row>
    <row r="3" spans="2:125" ht="13.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row r="5" spans="2:125" ht="13.2"/>
    <row r="6" spans="2:125" ht="13.2"/>
    <row r="7" spans="2:125" ht="13.2"/>
    <row r="8" spans="2:125" ht="13.2"/>
    <row r="9" spans="2:125" ht="13.2">
      <c r="DU9" s="255"/>
    </row>
    <row r="10" spans="2:125" ht="13.2"/>
    <row r="11" spans="2:125" ht="13.2"/>
    <row r="12" spans="2:125" ht="13.2"/>
    <row r="13" spans="2:125" ht="13.2"/>
    <row r="14" spans="2:125" ht="13.2"/>
    <row r="15" spans="2:125" ht="13.2"/>
    <row r="16" spans="2:125" ht="13.2"/>
    <row r="17" spans="125:125" ht="13.2">
      <c r="DU17" s="255"/>
    </row>
    <row r="18" spans="125:125" ht="13.2"/>
    <row r="19" spans="125:125" ht="13.2"/>
    <row r="20" spans="125:125" ht="13.2">
      <c r="DU20" s="255"/>
    </row>
    <row r="21" spans="125:125" ht="13.2">
      <c r="DU21" s="255"/>
    </row>
    <row r="22" spans="125:125" ht="13.2"/>
    <row r="23" spans="125:125" ht="13.2"/>
    <row r="24" spans="125:125" ht="13.2"/>
    <row r="25" spans="125:125" ht="13.2"/>
    <row r="26" spans="125:125" ht="13.2"/>
    <row r="27" spans="125:125" ht="13.2"/>
    <row r="28" spans="125:125" ht="13.2">
      <c r="DU28" s="255"/>
    </row>
    <row r="29" spans="125:125" ht="13.2"/>
    <row r="30" spans="125:125" ht="13.2"/>
    <row r="31" spans="125:125" ht="13.2"/>
    <row r="32" spans="125:125" ht="13.2"/>
    <row r="33" spans="2:125" ht="13.2">
      <c r="B33" s="255"/>
      <c r="G33" s="255"/>
      <c r="I33" s="255"/>
    </row>
    <row r="34" spans="2:125" ht="13.2">
      <c r="C34" s="255"/>
      <c r="P34" s="255"/>
      <c r="DE34" s="255"/>
      <c r="DH34" s="255"/>
    </row>
    <row r="35" spans="2:125" ht="13.2">
      <c r="D35" s="255"/>
      <c r="E35" s="255"/>
      <c r="DG35" s="255"/>
      <c r="DJ35" s="255"/>
      <c r="DP35" s="255"/>
      <c r="DQ35" s="255"/>
      <c r="DR35" s="255"/>
      <c r="DS35" s="255"/>
      <c r="DT35" s="255"/>
      <c r="DU35" s="255"/>
    </row>
    <row r="36" spans="2:125" ht="13.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c r="DU37" s="255"/>
    </row>
    <row r="38" spans="2:125" ht="13.2">
      <c r="DT38" s="255"/>
      <c r="DU38" s="255"/>
    </row>
    <row r="39" spans="2:125" ht="13.2"/>
    <row r="40" spans="2:125" ht="13.2">
      <c r="DH40" s="255"/>
    </row>
    <row r="41" spans="2:125" ht="13.2">
      <c r="DE41" s="255"/>
    </row>
    <row r="42" spans="2:125" ht="13.2">
      <c r="DG42" s="255"/>
      <c r="DJ42" s="255"/>
    </row>
    <row r="43" spans="2:125" ht="13.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c r="DU44" s="255"/>
    </row>
    <row r="45" spans="2:125" ht="13.2"/>
    <row r="46" spans="2:125" ht="13.2"/>
    <row r="47" spans="2:125" ht="13.2"/>
    <row r="48" spans="2:125" ht="13.2">
      <c r="DT48" s="255"/>
      <c r="DU48" s="255"/>
    </row>
    <row r="49" spans="120:125" ht="13.2">
      <c r="DU49" s="255"/>
    </row>
    <row r="50" spans="120:125" ht="13.2">
      <c r="DU50" s="255"/>
    </row>
    <row r="51" spans="120:125" ht="13.2">
      <c r="DP51" s="255"/>
      <c r="DQ51" s="255"/>
      <c r="DR51" s="255"/>
      <c r="DS51" s="255"/>
      <c r="DT51" s="255"/>
      <c r="DU51" s="255"/>
    </row>
    <row r="52" spans="120:125" ht="13.2"/>
    <row r="53" spans="120:125" ht="13.2"/>
    <row r="54" spans="120:125" ht="13.2">
      <c r="DU54" s="255"/>
    </row>
    <row r="55" spans="120:125" ht="13.2"/>
    <row r="56" spans="120:125" ht="13.2"/>
    <row r="57" spans="120:125" ht="13.2"/>
    <row r="58" spans="120:125" ht="13.2">
      <c r="DU58" s="255"/>
    </row>
    <row r="59" spans="120:125" ht="13.2"/>
    <row r="60" spans="120:125" ht="13.2"/>
    <row r="61" spans="120:125" ht="13.2"/>
    <row r="62" spans="120:125" ht="13.2"/>
    <row r="63" spans="120:125" ht="13.2">
      <c r="DU63" s="255"/>
    </row>
    <row r="64" spans="120:125" ht="13.2">
      <c r="DT64" s="255"/>
      <c r="DU64" s="255"/>
    </row>
    <row r="65" spans="123:125" ht="13.2"/>
    <row r="66" spans="123:125" ht="13.2"/>
    <row r="67" spans="123:125" ht="13.2"/>
    <row r="68" spans="123:125" ht="13.2"/>
    <row r="69" spans="123:125" ht="13.2">
      <c r="DS69" s="255"/>
      <c r="DT69" s="255"/>
      <c r="DU69" s="255"/>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255"/>
    </row>
    <row r="83" spans="116:125" ht="13.2">
      <c r="DM83" s="255"/>
      <c r="DN83" s="255"/>
      <c r="DO83" s="255"/>
      <c r="DP83" s="255"/>
      <c r="DQ83" s="255"/>
      <c r="DR83" s="255"/>
      <c r="DS83" s="255"/>
      <c r="DT83" s="255"/>
      <c r="DU83" s="255"/>
    </row>
    <row r="84" spans="116:125" ht="13.2"/>
    <row r="85" spans="116:125" ht="13.2"/>
    <row r="86" spans="116:125" ht="13.2"/>
    <row r="87" spans="116:125" ht="13.2"/>
    <row r="88" spans="116:125" ht="13.2">
      <c r="DU88" s="255"/>
    </row>
    <row r="89" spans="116:125" ht="13.2"/>
    <row r="90" spans="116:125" ht="13.2"/>
    <row r="91" spans="116:125" ht="13.2"/>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565</v>
      </c>
    </row>
    <row r="120" spans="125:125" ht="13.5" hidden="1" customHeight="1"/>
    <row r="121" spans="125:125" ht="13.5" hidden="1" customHeight="1">
      <c r="DU121" s="255"/>
    </row>
  </sheetData>
  <sheetProtection algorithmName="SHA-512" hashValue="0irv3nG6j2UPrpC5ZaAjdcwOtsA+g6FWwXVeDWux9/7j+sy/4Ob909mNRFWU4HNVZoX+V252n5BW9rep94tXug==" saltValue="z7nnC5EGtgEU0iOCMR1D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cols>
    <col min="1" max="125" width="2.441406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c r="B2" s="255"/>
      <c r="T2" s="255"/>
    </row>
    <row r="3" spans="1:125" ht="13.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255"/>
      <c r="G33" s="255"/>
      <c r="I33" s="255"/>
    </row>
    <row r="34" spans="2:125" ht="13.2">
      <c r="C34" s="255"/>
      <c r="P34" s="255"/>
      <c r="R34" s="255"/>
      <c r="U34" s="255"/>
    </row>
    <row r="35" spans="2:125" ht="13.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c r="F36" s="255"/>
      <c r="H36" s="255"/>
      <c r="J36" s="255"/>
      <c r="K36" s="255"/>
      <c r="L36" s="255"/>
      <c r="M36" s="255"/>
      <c r="N36" s="255"/>
      <c r="O36" s="255"/>
      <c r="Q36" s="255"/>
      <c r="S36" s="255"/>
      <c r="V36" s="255"/>
    </row>
    <row r="37" spans="2:125" ht="13.2"/>
    <row r="38" spans="2:125" ht="13.2"/>
    <row r="39" spans="2:125" ht="13.2"/>
    <row r="40" spans="2:125" ht="13.2">
      <c r="U40" s="255"/>
    </row>
    <row r="41" spans="2:125" ht="13.2">
      <c r="R41" s="255"/>
    </row>
    <row r="42" spans="2:125" ht="13.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c r="Q43" s="255"/>
      <c r="S43" s="255"/>
      <c r="V43" s="255"/>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566</v>
      </c>
    </row>
  </sheetData>
  <sheetProtection algorithmName="SHA-512" hashValue="maDJBeYm/VFQNXLx+O3XrXSn2aVMgRsURnZ8K3oec/ajiMtKx0Um95CSf9RS6X3S6XkvTB7N/mHutpzDRt1/EQ==" saltValue="Y2uE8LYAAWbJJXdPhgc02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203" t="s">
        <v>3</v>
      </c>
      <c r="D47" s="1203"/>
      <c r="E47" s="1204"/>
      <c r="F47" s="11">
        <v>6.89</v>
      </c>
      <c r="G47" s="12">
        <v>7</v>
      </c>
      <c r="H47" s="12">
        <v>8.01</v>
      </c>
      <c r="I47" s="12">
        <v>7.98</v>
      </c>
      <c r="J47" s="13">
        <v>11.48</v>
      </c>
    </row>
    <row r="48" spans="2:10" ht="57.75" customHeight="1">
      <c r="B48" s="14"/>
      <c r="C48" s="1205" t="s">
        <v>4</v>
      </c>
      <c r="D48" s="1205"/>
      <c r="E48" s="1206"/>
      <c r="F48" s="15">
        <v>0.5</v>
      </c>
      <c r="G48" s="16">
        <v>1.4</v>
      </c>
      <c r="H48" s="16">
        <v>4.21</v>
      </c>
      <c r="I48" s="16">
        <v>1.77</v>
      </c>
      <c r="J48" s="17">
        <v>5.01</v>
      </c>
    </row>
    <row r="49" spans="2:10" ht="57.75" customHeight="1" thickBot="1">
      <c r="B49" s="18"/>
      <c r="C49" s="1207" t="s">
        <v>5</v>
      </c>
      <c r="D49" s="1207"/>
      <c r="E49" s="1208"/>
      <c r="F49" s="19" t="s">
        <v>572</v>
      </c>
      <c r="G49" s="20">
        <v>0.9</v>
      </c>
      <c r="H49" s="20">
        <v>3.78</v>
      </c>
      <c r="I49" s="20" t="s">
        <v>573</v>
      </c>
      <c r="J49" s="21">
        <v>7.34</v>
      </c>
    </row>
    <row r="50" spans="2:10" ht="13.2"/>
  </sheetData>
  <sheetProtection algorithmName="SHA-512" hashValue="csTdTYfIfqKOM0k8aJTKiOKYM99a3OaKK/I7xCpCBUR4NgcyMokKfIKqGZKpUfKb/E0l7bCItXyYgjfj1A7+Sg==" saltValue="A2D1JrfIDzIfN+ttd6Qyl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ASHIBETSU</cp:lastModifiedBy>
  <cp:lastPrinted>2023-10-11T09:21:06Z</cp:lastPrinted>
  <dcterms:created xsi:type="dcterms:W3CDTF">2023-02-20T03:19:20Z</dcterms:created>
  <dcterms:modified xsi:type="dcterms:W3CDTF">2023-10-11T09:21:31Z</dcterms:modified>
  <cp:category/>
</cp:coreProperties>
</file>