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_業務関係\25_財政状況資料集関係\R3調査\"/>
    </mc:Choice>
  </mc:AlternateContent>
  <bookViews>
    <workbookView xWindow="0" yWindow="0" windowWidth="20490" windowHeight="7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<sst xmlns="http://schemas.openxmlformats.org/spreadsheetml/2006/main" count="1085" uniqueCount="608">
  <si>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</si>
  <si>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</si>
  <si>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</si>
  <si>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</si>
  <si>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</si>
  <si>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</si>
  <si>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</si>
  <si>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</si>
  <si>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</si>
  <si>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</si>
  <si>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</si>
  <si>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</si>
  <si>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</si>
  <si>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</si>
  <si>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</si>
  <si>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</si>
  <si>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</si>
  <si>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</si>
  <si>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</si>
  <si>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</si>
  <si>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</si>
  <si>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</si>
  <si>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</si>
  <si>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</si>
  <si>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</si>
  <si>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</si>
  <si>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</si>
  <si>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</si>
  <si>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</si>
  <si>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</si>
  <si>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</si>
  <si>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</si>
  <si>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</si>
  <si>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</si>
  <si>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</si>
  <si>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</si>
  <si>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</si>
  <si>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</si>
  <si>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</si>
  <si>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</si>
  <si>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</si>
  <si>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</si>
  <si>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</si>
  <si>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</si>
  <si>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</si>
  <si>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</si>
  <si>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</si>
  <si>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</si>
  <si>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</si>
  <si>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</si>
  <si>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</si>
  <si>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</si>
  <si>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</si>
  <si>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</si>
  <si>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</si>
  <si>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</si>
  <si>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</si>
  <si>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</si>
  <si>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</si>
  <si>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</si>
  <si>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</si>
  <si>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</si>
  <si>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</si>
  <si>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</si>
  <si>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</si>
  <si>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</si>
  <si>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</si>
  <si>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</si>
  <si>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</si>
  <si>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</si>
  <si>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</si>
  <si>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</si>
  <si>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</si>
  <si>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</si>
  <si>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</si>
  <si>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</si>
  <si>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</si>
  <si>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</si>
  <si>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</si>
  <si>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</si>
  <si>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</si>
  <si>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</si>
  <si>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</si>
  <si>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</si>
  <si>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</si>
  <si>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</si>
  <si>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</si>
  <si>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</si>
  <si>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</si>
  <si>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</si>
  <si>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</si>
  <si>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</si>
  <si>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</si>
  <si>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</si>
  <si>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</si>
  <si>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</si>
  <si>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</si>
  <si>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</si>
  <si>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</si>
  <si>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</si>
  <si>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</si>
  <si>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</si>
  <si>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</si>
  <si>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</si>
  <si>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</si>
  <si>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</si>
  <si>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</si>
  <si>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</si>
  <si>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</si>
  <si>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</si>
  <si>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</si>
  <si>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</si>
  <si>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</si>
  <si>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</si>
  <si>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</si>
  <si>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</si>
  <si>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</si>
  <si>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</si>
  <si>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</si>
  <si>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</si>
  <si>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</si>
  <si>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</si>
  <si>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</si>
  <si>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</si>
  <si>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</si>
  <si>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</si>
  <si>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</si>
  <si>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</si>
  <si>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</si>
  <si>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</si>
  <si>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</si>
  <si>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</si>
  <si>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</si>
  <si>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</si>
  <si>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</si>
  <si>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</si>
  <si>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</si>
  <si>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</si>
  <si>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</si>
  <si>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</si>
  <si>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</si>
  <si>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</si>
  <si>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</si>
  <si>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</si>
  <si>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</si>
  <si>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</si>
  <si>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</si>
  <si>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</si>
  <si>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</si>
  <si>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</si>
  <si>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</si>
  <si>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</si>
  <si>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</si>
  <si>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</si>
  <si>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</si>
  <si>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市立芦別病院事業会計</t>
    <phoneticPr fontId="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</si>
  <si>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</si>
  <si>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</si>
  <si>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</si>
  <si>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</si>
  <si>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</si>
  <si>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</si>
  <si>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</si>
  <si>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</si>
  <si>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</si>
  <si>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</si>
  <si>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</si>
  <si>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</si>
  <si>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</si>
  <si>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</si>
  <si>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</si>
  <si>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</si>
  <si>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</si>
  <si>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</si>
  <si>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</si>
  <si>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</si>
  <si>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</si>
  <si>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</si>
  <si>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</si>
  <si>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</si>
  <si>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</si>
  <si>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</si>
  <si>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</si>
  <si>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</si>
  <si>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</si>
  <si>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</si>
  <si>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</si>
  <si>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</si>
  <si>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</si>
  <si>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</si>
  <si>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</si>
  <si>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</si>
  <si>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</si>
  <si>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</si>
  <si>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</si>
  <si>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</si>
  <si>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</si>
  <si>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</si>
  <si>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</si>
  <si>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</si>
  <si>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</si>
  <si>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</si>
  <si>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</si>
  <si>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</si>
  <si>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</si>
  <si>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</si>
  <si>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</si>
  <si>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</si>
  <si>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</si>
  <si>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</si>
  <si>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</si>
  <si>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</si>
  <si>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</si>
  <si>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</si>
  <si>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</si>
  <si>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</si>
  <si>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</si>
  <si>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北海道芦別市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</si>
  <si>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</si>
  <si>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</si>
  <si>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</si>
  <si>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</si>
  <si>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</si>
  <si>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</si>
  <si>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</si>
  <si>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</si>
  <si>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</si>
  <si>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</si>
  <si>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</si>
  <si>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</si>
  <si>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</si>
  <si>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</si>
  <si>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</si>
  <si>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</si>
  <si>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</si>
  <si>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</si>
  <si>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</si>
  <si>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</si>
  <si>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</si>
  <si>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</si>
  <si>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</si>
  <si>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</si>
  <si>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</si>
  <si>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</si>
  <si>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</si>
  <si>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</si>
  <si>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</si>
  <si>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</si>
  <si>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</si>
  <si>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</si>
  <si>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</si>
  <si>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</si>
  <si>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</si>
  <si>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</si>
  <si>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</si>
  <si>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</si>
  <si>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</si>
  <si>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</si>
  <si>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</si>
  <si>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</si>
  <si>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</si>
  <si>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</si>
  <si>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</si>
  <si>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</si>
  <si>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</si>
  <si>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</si>
  <si>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</si>
  <si>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</si>
  <si>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</si>
  <si>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</si>
  <si>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</si>
  <si>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</si>
  <si>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</si>
  <si>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</si>
  <si>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</si>
  <si>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</si>
  <si>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</si>
  <si>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</si>
  <si>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</si>
  <si>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</si>
  <si>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</si>
  <si>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</si>
  <si>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</si>
  <si>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</si>
  <si>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</si>
  <si>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</si>
  <si>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</si>
  <si>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</si>
  <si>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</si>
  <si>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</si>
  <si>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</si>
  <si>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</si>
  <si>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</si>
  <si>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</si>
  <si>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</si>
  <si>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</si>
  <si>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</si>
  <si>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</si>
  <si>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</si>
  <si>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</si>
  <si>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</si>
  <si>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</si>
  <si>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</si>
  <si>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</si>
  <si>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</si>
  <si>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</si>
  <si>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</si>
  <si>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</si>
  <si>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</si>
  <si>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</si>
  <si>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</si>
  <si>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</si>
  <si>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</si>
  <si>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</si>
  <si>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</si>
  <si>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</si>
  <si>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</si>
  <si>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</si>
  <si>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</si>
  <si>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</si>
  <si>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</si>
  <si>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</si>
  <si>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</si>
  <si>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</si>
  <si>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</si>
  <si>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</si>
  <si>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</si>
  <si>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</si>
  <si>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</si>
  <si>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</si>
  <si>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</si>
  <si>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</si>
  <si>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</si>
  <si>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</si>
  <si>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</si>
  <si>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</si>
  <si>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</si>
  <si>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</si>
  <si>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</si>
  <si>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</si>
  <si>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</si>
  <si>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</si>
  <si>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</si>
  <si>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</si>
  <si>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</si>
  <si>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</si>
  <si>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</si>
  <si>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</si>
  <si>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</si>
  <si>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</si>
  <si>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</si>
  <si>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</si>
  <si>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</si>
  <si>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</si>
  <si>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</si>
  <si>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</si>
  <si>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</si>
  <si>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</si>
  <si>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</si>
  <si>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</si>
  <si>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</si>
  <si>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</si>
  <si>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</si>
  <si>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</si>
  <si>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</si>
  <si>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</si>
  <si>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</si>
  <si>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</si>
  <si>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</si>
  <si>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</si>
  <si>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</si>
  <si>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北海道芦別市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</si>
  <si>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</si>
  <si>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</si>
  <si>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</si>
  <si>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</si>
  <si>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</si>
  <si>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</si>
  <si>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</si>
  <si>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</si>
  <si>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</si>
  <si>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</si>
  <si>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</si>
  <si>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</si>
  <si>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</si>
  <si>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</si>
  <si>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</si>
  <si>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</si>
  <si>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</si>
  <si>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</si>
  <si>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</si>
  <si>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</si>
  <si>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</si>
  <si>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</si>
  <si>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</si>
  <si>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</si>
  <si>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</si>
  <si>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</si>
  <si>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</si>
  <si>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</si>
  <si>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</si>
  <si>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</si>
  <si>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</si>
  <si>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</si>
  <si>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</si>
  <si>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</si>
  <si>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</si>
  <si>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</si>
  <si>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</si>
  <si>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</si>
  <si>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</si>
  <si>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</si>
  <si>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市立芦別病院事業会計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</si>
  <si>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</si>
  <si>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</si>
  <si>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</si>
  <si>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</si>
  <si>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</si>
  <si>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</si>
  <si>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</si>
  <si>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</si>
  <si>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</si>
  <si>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</si>
  <si>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</si>
  <si>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</si>
  <si>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</si>
  <si>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</si>
  <si>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</si>
  <si>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</si>
  <si>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</si>
  <si>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</si>
  <si>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</si>
  <si>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</si>
  <si>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</si>
  <si>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</si>
  <si>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</si>
  <si>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</si>
  <si>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</si>
  <si>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</si>
  <si>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</si>
  <si>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</si>
  <si>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</si>
  <si>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</si>
  <si>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</si>
  <si>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</si>
  <si>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</si>
  <si>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</si>
  <si>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</si>
  <si>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</si>
  <si>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</si>
  <si>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</si>
  <si>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</si>
  <si>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</si>
  <si>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</si>
  <si>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</si>
  <si>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</si>
  <si>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</si>
  <si>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</si>
  <si>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</si>
  <si>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</si>
  <si>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</si>
  <si>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</si>
  <si>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</si>
  <si>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</si>
  <si>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</si>
  <si>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</si>
  <si>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</si>
  <si>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</si>
  <si>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</si>
  <si>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</si>
  <si>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</si>
  <si>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</si>
  <si>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</si>
  <si>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</si>
  <si>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</si>
  <si>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</si>
  <si>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</si>
  <si>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</si>
  <si>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</si>
  <si>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</si>
  <si>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</si>
  <si>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</si>
  <si>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</si>
  <si>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</si>
  <si>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</si>
  <si>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</si>
  <si>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</si>
  <si>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</si>
  <si>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</si>
  <si>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</si>
  <si>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</si>
  <si>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</si>
  <si>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</si>
  <si>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</si>
  <si>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</si>
  <si>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</si>
  <si>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</si>
  <si>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</si>
  <si>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</si>
  <si>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</si>
  <si>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</si>
  <si>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</si>
  <si>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</si>
  <si>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</si>
  <si>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</si>
  <si>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</si>
  <si>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</si>
  <si>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</si>
  <si>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</si>
  <si>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</si>
  <si>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</si>
  <si>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</si>
  <si>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</si>
  <si>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</si>
  <si>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</si>
  <si>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</si>
  <si>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</si>
  <si>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</si>
  <si>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</si>
  <si>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</si>
  <si>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</si>
  <si>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</si>
  <si>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</si>
  <si>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</si>
  <si>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</si>
  <si>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</si>
  <si>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</si>
  <si>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</si>
  <si>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</si>
  <si>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</si>
  <si>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</si>
  <si>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</si>
  <si>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</si>
  <si>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</si>
  <si>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</si>
  <si>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</si>
  <si>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</si>
  <si>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</si>
  <si>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</si>
  <si>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</si>
  <si>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</si>
  <si>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</si>
  <si>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</si>
  <si>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</si>
  <si>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</si>
  <si>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</si>
  <si>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</si>
  <si>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</si>
  <si>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</si>
  <si>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</si>
  <si>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</si>
  <si>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</si>
  <si>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</si>
  <si>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</si>
  <si>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</si>
  <si>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</si>
  <si>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</si>
  <si>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</si>
  <si>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</si>
  <si>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</si>
  <si>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</si>
  <si>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7.98</t>
  </si>
  <si>
    <t>▲ 1.03</t>
  </si>
  <si>
    <t>市立芦別病院事業会計</t>
  </si>
  <si>
    <t>▲ 2.99</t>
  </si>
  <si>
    <t>▲ 3.27</t>
  </si>
  <si>
    <t>▲ 2.35</t>
  </si>
  <si>
    <t>▲ 2.43</t>
  </si>
  <si>
    <t>水道事業会計</t>
  </si>
  <si>
    <t>一般会計</t>
  </si>
  <si>
    <t>介護保険事業特別会計</t>
  </si>
  <si>
    <t>国民健康保険特別会計</t>
  </si>
  <si>
    <t>▲ 0.94</t>
  </si>
  <si>
    <t>奨学資金特別会計</t>
  </si>
  <si>
    <t>後期高齢者医療特別会計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</si>
  <si>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</si>
  <si>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</si>
  <si>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</si>
  <si>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</si>
  <si>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</si>
  <si>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</si>
  <si>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</si>
  <si>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</si>
  <si>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</si>
  <si>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</si>
  <si>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地域・産業振興基金</t>
    <rPh sb="0" eb="2">
      <t>チイキ</t>
    </rPh>
    <rPh sb="3" eb="5">
      <t>サンギョウ</t>
    </rPh>
    <rPh sb="5" eb="7">
      <t>シンコウ</t>
    </rPh>
    <rPh sb="7" eb="9">
      <t>キキン</t>
    </rPh>
    <phoneticPr fontId="5"/>
  </si>
  <si>
    <t>-</t>
    <phoneticPr fontId="2"/>
  </si>
  <si>
    <t>奨学基金</t>
    <rPh sb="0" eb="2">
      <t>ショウガク</t>
    </rPh>
    <rPh sb="2" eb="4">
      <t>キキン</t>
    </rPh>
    <phoneticPr fontId="5"/>
  </si>
  <si>
    <t>庁舎建設基金</t>
    <rPh sb="0" eb="2">
      <t>チョウシャ</t>
    </rPh>
    <rPh sb="2" eb="4">
      <t>ケンセツ</t>
    </rPh>
    <rPh sb="4" eb="6">
      <t>キキン</t>
    </rPh>
    <phoneticPr fontId="5"/>
  </si>
  <si>
    <t>教育・文化・スポーツ振興基金</t>
    <rPh sb="0" eb="2">
      <t>キョウイク</t>
    </rPh>
    <rPh sb="3" eb="5">
      <t>ブンカ</t>
    </rPh>
    <rPh sb="10" eb="12">
      <t>シンコウ</t>
    </rPh>
    <rPh sb="12" eb="14">
      <t>キキン</t>
    </rPh>
    <phoneticPr fontId="5"/>
  </si>
  <si>
    <t>公共施設等整備管理基金</t>
    <rPh sb="0" eb="2">
      <t>コウキョウ</t>
    </rPh>
    <rPh sb="2" eb="4">
      <t>シセツ</t>
    </rPh>
    <rPh sb="4" eb="5">
      <t>トウ</t>
    </rPh>
    <rPh sb="5" eb="7">
      <t>セイビ</t>
    </rPh>
    <rPh sb="7" eb="9">
      <t>カンリ</t>
    </rPh>
    <rPh sb="9" eb="11">
      <t>キキン</t>
    </rPh>
    <phoneticPr fontId="5"/>
  </si>
  <si>
    <t>空知教育センター組合</t>
    <rPh sb="0" eb="2">
      <t>ソラチ</t>
    </rPh>
    <rPh sb="2" eb="4">
      <t>キョウイク</t>
    </rPh>
    <rPh sb="8" eb="10">
      <t>クミアイ</t>
    </rPh>
    <phoneticPr fontId="2"/>
  </si>
  <si>
    <t>中空知衛生施設組合</t>
    <rPh sb="0" eb="1">
      <t>ナカ</t>
    </rPh>
    <rPh sb="1" eb="3">
      <t>ソラチ</t>
    </rPh>
    <rPh sb="3" eb="5">
      <t>エイセイ</t>
    </rPh>
    <rPh sb="5" eb="7">
      <t>シセツ</t>
    </rPh>
    <rPh sb="7" eb="9">
      <t>クミアイ</t>
    </rPh>
    <phoneticPr fontId="2"/>
  </si>
  <si>
    <t>滝川地区広域消防事務組合</t>
    <rPh sb="0" eb="2">
      <t>タキカワ</t>
    </rPh>
    <rPh sb="2" eb="4">
      <t>チク</t>
    </rPh>
    <rPh sb="4" eb="6">
      <t>コウイキ</t>
    </rPh>
    <rPh sb="6" eb="8">
      <t>ショウボウ</t>
    </rPh>
    <rPh sb="8" eb="10">
      <t>ジム</t>
    </rPh>
    <rPh sb="10" eb="12">
      <t>クミアイ</t>
    </rPh>
    <phoneticPr fontId="2"/>
  </si>
  <si>
    <t>石狩川流域下水道組合</t>
    <rPh sb="0" eb="2">
      <t>イシカリ</t>
    </rPh>
    <rPh sb="2" eb="3">
      <t>カワ</t>
    </rPh>
    <rPh sb="3" eb="5">
      <t>リュウイキ</t>
    </rPh>
    <rPh sb="5" eb="8">
      <t>ゲスイドウ</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</si>
  <si>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</si>
  <si>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</si>
  <si>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</si>
  <si>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</si>
  <si>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</si>
  <si>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</si>
  <si>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</si>
  <si>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</si>
  <si>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</si>
  <si>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</si>
  <si>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水準にあるが、実質公債費比率は減少が続いており、類似団体よりも低い水準となっている。将来負担比率については、類似団体と比較して高い水準であり、今後も投資的経費等の財源確保のため起債発行額・起債残高が増加する見込みであることから、起債発行の際には事業の必要性や緊急性を検討するとともに、交付税措置のある有利な起債を活用するなど、これまで以上に財政の健全化に努める必要がある。実質公債費比率については、元利償還金の減少等により平成２６年度以降は減少が続いている。</t>
    <phoneticPr fontId="5"/>
  </si>
  <si>
    <t>実質公債費比率</t>
    <phoneticPr fontId="5"/>
  </si>
  <si>
    <t>将来負担比率及び有形固定資産減価償却率いずれも類似団体と比較して高い水準にある。特に、将来負担比率については、類似団体よりも高い水準が続いていることから、事務事業の縮小・廃止・統合・重点化など徹底した見直しにより、将来にわたって安定した財政運営を図っていくことが重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</si>
</sst>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F34E-4FA9-963C-05E2230DB4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120869</c:v>
                </c:pt>
                <c:pt idx="1">
                  <c:v>48172</c:v>
                </c:pt>
                <c:pt idx="2">
                  <c:v>60564</c:v>
                </c:pt>
                <c:pt idx="3">
                  <c:v>62330</c:v>
                </c:pt>
                <c:pt idx="4">
                  <c:v>91615</c:v>
                </c:pt>
              </c:numCache>
            </c:numRef>
          </c:val>
          <c:smooth val="0"/>
          <c:extLst>
            <c:ext xmlns:c16="http://schemas.microsoft.com/office/drawing/2014/chart" uri="{C3380CC4-5D6E-409C-BE32-E72D297353CC}">
              <c16:uniqueId val="{00000001-F34E-4FA9-963C-05E2230DB4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2.59</c:v>
                </c:pt>
                <c:pt idx="1">
                  <c:v>0.08</c:v>
                </c:pt>
                <c:pt idx="2">
                  <c:v>0.5</c:v>
                </c:pt>
                <c:pt idx="3">
                  <c:v>1.4</c:v>
                </c:pt>
                <c:pt idx="4">
                  <c:v>4.21</c:v>
                </c:pt>
              </c:numCache>
            </c:numRef>
          </c:val>
          <c:extLst>
            <c:ext xmlns:c16="http://schemas.microsoft.com/office/drawing/2014/chart" uri="{C3380CC4-5D6E-409C-BE32-E72D297353CC}">
              <c16:uniqueId val="{00000000-93D7-4236-AED9-D8B5982540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13.24</c:v>
                </c:pt>
                <c:pt idx="1">
                  <c:v>8.1199999999999992</c:v>
                </c:pt>
                <c:pt idx="2">
                  <c:v>6.89</c:v>
                </c:pt>
                <c:pt idx="3">
                  <c:v>7</c:v>
                </c:pt>
                <c:pt idx="4">
                  <c:v>8.01</c:v>
                </c:pt>
              </c:numCache>
            </c:numRef>
          </c:val>
          <c:extLst>
            <c:ext xmlns:c16="http://schemas.microsoft.com/office/drawing/2014/chart" uri="{C3380CC4-5D6E-409C-BE32-E72D297353CC}">
              <c16:uniqueId val="{00000001-93D7-4236-AED9-D8B5982540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15.47</c:v>
                </c:pt>
                <c:pt idx="1">
                  <c:v>-7.98</c:v>
                </c:pt>
                <c:pt idx="2">
                  <c:v>-1.03</c:v>
                </c:pt>
                <c:pt idx="3">
                  <c:v>0.9</c:v>
                </c:pt>
                <c:pt idx="4">
                  <c:v>3.78</c:v>
                </c:pt>
              </c:numCache>
            </c:numRef>
          </c:val>
          <c:smooth val="0"/>
          <c:extLst>
            <c:ext xmlns:c16="http://schemas.microsoft.com/office/drawing/2014/chart" uri="{C3380CC4-5D6E-409C-BE32-E72D297353CC}">
              <c16:uniqueId val="{00000002-93D7-4236-AED9-D8B5982540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C52-4AB4-8D34-FDFB26D556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52-4AB4-8D34-FDFB26D556E9}"/>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52-4AB4-8D34-FDFB26D556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52-4AB4-8D34-FDFB26D556E9}"/>
            </c:ext>
          </c:extLst>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0.05</c:v>
                </c:pt>
                <c:pt idx="4">
                  <c:v>#N/A</c:v>
                </c:pt>
                <c:pt idx="5">
                  <c:v>0.01</c:v>
                </c:pt>
                <c:pt idx="6">
                  <c:v>#N/A</c:v>
                </c:pt>
                <c:pt idx="7">
                  <c:v>0</c:v>
                </c:pt>
                <c:pt idx="8">
                  <c:v>#N/A</c:v>
                </c:pt>
                <c:pt idx="9">
                  <c:v>0.02</c:v>
                </c:pt>
              </c:numCache>
            </c:numRef>
          </c:val>
          <c:extLst>
            <c:ext xmlns:c16="http://schemas.microsoft.com/office/drawing/2014/chart" uri="{C3380CC4-5D6E-409C-BE32-E72D297353CC}">
              <c16:uniqueId val="{00000004-9C52-4AB4-8D34-FDFB26D556E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7.0000000000000007E-2</c:v>
                </c:pt>
                <c:pt idx="4">
                  <c:v>0.94</c:v>
                </c:pt>
                <c:pt idx="5">
                  <c:v>#N/A</c:v>
                </c:pt>
                <c:pt idx="6">
                  <c:v>#N/A</c:v>
                </c:pt>
                <c:pt idx="7">
                  <c:v>0.36</c:v>
                </c:pt>
                <c:pt idx="8">
                  <c:v>#N/A</c:v>
                </c:pt>
                <c:pt idx="9">
                  <c:v>0.14000000000000001</c:v>
                </c:pt>
              </c:numCache>
            </c:numRef>
          </c:val>
          <c:extLst>
            <c:ext xmlns:c16="http://schemas.microsoft.com/office/drawing/2014/chart" uri="{C3380CC4-5D6E-409C-BE32-E72D297353CC}">
              <c16:uniqueId val="{00000005-9C52-4AB4-8D34-FDFB26D556E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0.62</c:v>
                </c:pt>
                <c:pt idx="4">
                  <c:v>#N/A</c:v>
                </c:pt>
                <c:pt idx="5">
                  <c:v>1.4</c:v>
                </c:pt>
                <c:pt idx="6">
                  <c:v>#N/A</c:v>
                </c:pt>
                <c:pt idx="7">
                  <c:v>0.99</c:v>
                </c:pt>
                <c:pt idx="8">
                  <c:v>#N/A</c:v>
                </c:pt>
                <c:pt idx="9">
                  <c:v>0.8</c:v>
                </c:pt>
              </c:numCache>
            </c:numRef>
          </c:val>
          <c:extLst>
            <c:ext xmlns:c16="http://schemas.microsoft.com/office/drawing/2014/chart" uri="{C3380CC4-5D6E-409C-BE32-E72D297353CC}">
              <c16:uniqueId val="{00000006-9C52-4AB4-8D34-FDFB26D556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2.3199999999999998</c:v>
                </c:pt>
                <c:pt idx="2">
                  <c:v>#N/A</c:v>
                </c:pt>
                <c:pt idx="3">
                  <c:v>0.02</c:v>
                </c:pt>
                <c:pt idx="4">
                  <c:v>#N/A</c:v>
                </c:pt>
                <c:pt idx="5">
                  <c:v>0.48</c:v>
                </c:pt>
                <c:pt idx="6">
                  <c:v>#N/A</c:v>
                </c:pt>
                <c:pt idx="7">
                  <c:v>1.39</c:v>
                </c:pt>
                <c:pt idx="8">
                  <c:v>#N/A</c:v>
                </c:pt>
                <c:pt idx="9">
                  <c:v>4.18</c:v>
                </c:pt>
              </c:numCache>
            </c:numRef>
          </c:val>
          <c:extLst>
            <c:ext xmlns:c16="http://schemas.microsoft.com/office/drawing/2014/chart" uri="{C3380CC4-5D6E-409C-BE32-E72D297353CC}">
              <c16:uniqueId val="{00000007-9C52-4AB4-8D34-FDFB26D556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c:v>
                </c:pt>
                <c:pt idx="2">
                  <c:v>#N/A</c:v>
                </c:pt>
                <c:pt idx="3">
                  <c:v>7.49</c:v>
                </c:pt>
                <c:pt idx="4">
                  <c:v>#N/A</c:v>
                </c:pt>
                <c:pt idx="5">
                  <c:v>7.67</c:v>
                </c:pt>
                <c:pt idx="6">
                  <c:v>#N/A</c:v>
                </c:pt>
                <c:pt idx="7">
                  <c:v>7.12</c:v>
                </c:pt>
                <c:pt idx="8">
                  <c:v>#N/A</c:v>
                </c:pt>
                <c:pt idx="9">
                  <c:v>7.41</c:v>
                </c:pt>
              </c:numCache>
            </c:numRef>
          </c:val>
          <c:extLst>
            <c:ext xmlns:c16="http://schemas.microsoft.com/office/drawing/2014/chart" uri="{C3380CC4-5D6E-409C-BE32-E72D297353CC}">
              <c16:uniqueId val="{00000008-9C52-4AB4-8D34-FDFB26D556E9}"/>
            </c:ext>
          </c:extLst>
        </c:ser>
        <c:ser>
          <c:idx val="9"/>
          <c:order val="9"/>
          <c:tx>
            <c:strRef>
              <c:f>データシート!$A$36</c:f>
              <c:strCache>
                <c:ptCount val="1"/>
                <c:pt idx="0">
                  <c:v>市立芦別病院事業会計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2.99</c:v>
                </c:pt>
                <c:pt idx="3">
                  <c:v>#N/A</c:v>
                </c:pt>
                <c:pt idx="4">
                  <c:v>3.27</c:v>
                </c:pt>
                <c:pt idx="5">
                  <c:v>#N/A</c:v>
                </c:pt>
                <c:pt idx="6">
                  <c:v>2.35</c:v>
                </c:pt>
                <c:pt idx="7">
                  <c:v>#N/A</c:v>
                </c:pt>
                <c:pt idx="8">
                  <c:v>2.4300000000000002</c:v>
                </c:pt>
                <c:pt idx="9">
                  <c:v>#N/A</c:v>
                </c:pt>
              </c:numCache>
            </c:numRef>
          </c:val>
          <c:extLst>
            <c:ext xmlns:c16="http://schemas.microsoft.com/office/drawing/2014/chart" uri="{C3380CC4-5D6E-409C-BE32-E72D297353CC}">
              <c16:uniqueId val="{00000009-9C52-4AB4-8D34-FDFB26D556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1035</c:v>
                </c:pt>
                <c:pt idx="5">
                  <c:v>1049</c:v>
                </c:pt>
                <c:pt idx="8">
                  <c:v>1054</c:v>
                </c:pt>
                <c:pt idx="11">
                  <c:v>1002</c:v>
                </c:pt>
                <c:pt idx="14">
                  <c:v>1015</c:v>
                </c:pt>
              </c:numCache>
            </c:numRef>
          </c:val>
          <c:extLst>
            <c:ext xmlns:c16="http://schemas.microsoft.com/office/drawing/2014/chart" uri="{C3380CC4-5D6E-409C-BE32-E72D297353CC}">
              <c16:uniqueId val="{00000000-B3B1-4320-8424-7A5F29C282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B3B1-4320-8424-7A5F29C282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c:v>
                </c:pt>
                <c:pt idx="3">
                  <c:v>30</c:v>
                </c:pt>
                <c:pt idx="6">
                  <c:v>26</c:v>
                </c:pt>
                <c:pt idx="9">
                  <c:v>24</c:v>
                </c:pt>
                <c:pt idx="12">
                  <c:v>9</c:v>
                </c:pt>
              </c:numCache>
            </c:numRef>
          </c:val>
          <c:extLst>
            <c:ext xmlns:c16="http://schemas.microsoft.com/office/drawing/2014/chart" uri="{C3380CC4-5D6E-409C-BE32-E72D297353CC}">
              <c16:uniqueId val="{00000002-B3B1-4320-8424-7A5F29C282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B1-4320-8424-7A5F29C282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568</c:v>
                </c:pt>
                <c:pt idx="3">
                  <c:v>614</c:v>
                </c:pt>
                <c:pt idx="6">
                  <c:v>501</c:v>
                </c:pt>
                <c:pt idx="9">
                  <c:v>400</c:v>
                </c:pt>
                <c:pt idx="12">
                  <c:v>421</c:v>
                </c:pt>
              </c:numCache>
            </c:numRef>
          </c:val>
          <c:extLst>
            <c:ext xmlns:c16="http://schemas.microsoft.com/office/drawing/2014/chart" uri="{C3380CC4-5D6E-409C-BE32-E72D297353CC}">
              <c16:uniqueId val="{00000004-B3B1-4320-8424-7A5F29C282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B1-4320-8424-7A5F29C282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B1-4320-8424-7A5F29C282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873</c:v>
                </c:pt>
                <c:pt idx="3">
                  <c:v>871</c:v>
                </c:pt>
                <c:pt idx="6">
                  <c:v>881</c:v>
                </c:pt>
                <c:pt idx="9">
                  <c:v>882</c:v>
                </c:pt>
                <c:pt idx="12">
                  <c:v>870</c:v>
                </c:pt>
              </c:numCache>
            </c:numRef>
          </c:val>
          <c:extLst>
            <c:ext xmlns:c16="http://schemas.microsoft.com/office/drawing/2014/chart" uri="{C3380CC4-5D6E-409C-BE32-E72D297353CC}">
              <c16:uniqueId val="{00000007-B3B1-4320-8424-7A5F29C282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438</c:v>
                </c:pt>
                <c:pt idx="2">
                  <c:v>#N/A</c:v>
                </c:pt>
                <c:pt idx="3">
                  <c:v>#N/A</c:v>
                </c:pt>
                <c:pt idx="4">
                  <c:v>466</c:v>
                </c:pt>
                <c:pt idx="5">
                  <c:v>#N/A</c:v>
                </c:pt>
                <c:pt idx="6">
                  <c:v>#N/A</c:v>
                </c:pt>
                <c:pt idx="7">
                  <c:v>354</c:v>
                </c:pt>
                <c:pt idx="8">
                  <c:v>#N/A</c:v>
                </c:pt>
                <c:pt idx="9">
                  <c:v>#N/A</c:v>
                </c:pt>
                <c:pt idx="10">
                  <c:v>304</c:v>
                </c:pt>
                <c:pt idx="11">
                  <c:v>#N/A</c:v>
                </c:pt>
                <c:pt idx="12">
                  <c:v>#N/A</c:v>
                </c:pt>
                <c:pt idx="13">
                  <c:v>286</c:v>
                </c:pt>
                <c:pt idx="14">
                  <c:v>#N/A</c:v>
                </c:pt>
              </c:numCache>
            </c:numRef>
          </c:val>
          <c:smooth val="0"/>
          <c:extLst>
            <c:ext xmlns:c16="http://schemas.microsoft.com/office/drawing/2014/chart" uri="{C3380CC4-5D6E-409C-BE32-E72D297353CC}">
              <c16:uniqueId val="{00000008-B3B1-4320-8424-7A5F29C282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8692</c:v>
                </c:pt>
                <c:pt idx="5">
                  <c:v>8477</c:v>
                </c:pt>
                <c:pt idx="8">
                  <c:v>8596</c:v>
                </c:pt>
                <c:pt idx="11">
                  <c:v>8388</c:v>
                </c:pt>
                <c:pt idx="14">
                  <c:v>8427</c:v>
                </c:pt>
              </c:numCache>
            </c:numRef>
          </c:val>
          <c:extLst>
            <c:ext xmlns:c16="http://schemas.microsoft.com/office/drawing/2014/chart" uri="{C3380CC4-5D6E-409C-BE32-E72D297353CC}">
              <c16:uniqueId val="{00000000-8E3F-4A25-83C8-670F991D2C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2476</c:v>
                </c:pt>
                <c:pt idx="5">
                  <c:v>2252</c:v>
                </c:pt>
                <c:pt idx="8">
                  <c:v>2054</c:v>
                </c:pt>
                <c:pt idx="11">
                  <c:v>2000</c:v>
                </c:pt>
                <c:pt idx="14">
                  <c:v>1864</c:v>
                </c:pt>
              </c:numCache>
            </c:numRef>
          </c:val>
          <c:extLst>
            <c:ext xmlns:c16="http://schemas.microsoft.com/office/drawing/2014/chart" uri="{C3380CC4-5D6E-409C-BE32-E72D297353CC}">
              <c16:uniqueId val="{00000001-8E3F-4A25-83C8-670F991D2C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3003</c:v>
                </c:pt>
                <c:pt idx="5">
                  <c:v>2833</c:v>
                </c:pt>
                <c:pt idx="8">
                  <c:v>2296</c:v>
                </c:pt>
                <c:pt idx="11">
                  <c:v>1883</c:v>
                </c:pt>
                <c:pt idx="14">
                  <c:v>1858</c:v>
                </c:pt>
              </c:numCache>
            </c:numRef>
          </c:val>
          <c:extLst>
            <c:ext xmlns:c16="http://schemas.microsoft.com/office/drawing/2014/chart" uri="{C3380CC4-5D6E-409C-BE32-E72D297353CC}">
              <c16:uniqueId val="{00000002-8E3F-4A25-83C8-670F991D2C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3F-4A25-83C8-670F991D2C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3F-4A25-83C8-670F991D2C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3F-4A25-83C8-670F991D2C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2924</c:v>
                </c:pt>
                <c:pt idx="3">
                  <c:v>2942</c:v>
                </c:pt>
                <c:pt idx="6">
                  <c:v>2223</c:v>
                </c:pt>
                <c:pt idx="9">
                  <c:v>2031</c:v>
                </c:pt>
                <c:pt idx="12">
                  <c:v>2031</c:v>
                </c:pt>
              </c:numCache>
            </c:numRef>
          </c:val>
          <c:extLst>
            <c:ext xmlns:c16="http://schemas.microsoft.com/office/drawing/2014/chart" uri="{C3380CC4-5D6E-409C-BE32-E72D297353CC}">
              <c16:uniqueId val="{00000006-8E3F-4A25-83C8-670F991D2C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c:v>
                </c:pt>
                <c:pt idx="3">
                  <c:v>79</c:v>
                </c:pt>
                <c:pt idx="6">
                  <c:v>111</c:v>
                </c:pt>
                <c:pt idx="9">
                  <c:v>109</c:v>
                </c:pt>
                <c:pt idx="12">
                  <c:v>106</c:v>
                </c:pt>
              </c:numCache>
            </c:numRef>
          </c:val>
          <c:extLst>
            <c:ext xmlns:c16="http://schemas.microsoft.com/office/drawing/2014/chart" uri="{C3380CC4-5D6E-409C-BE32-E72D297353CC}">
              <c16:uniqueId val="{00000007-8E3F-4A25-83C8-670F991D2C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4604</c:v>
                </c:pt>
                <c:pt idx="3">
                  <c:v>4315</c:v>
                </c:pt>
                <c:pt idx="6">
                  <c:v>4014</c:v>
                </c:pt>
                <c:pt idx="9">
                  <c:v>3614</c:v>
                </c:pt>
                <c:pt idx="12">
                  <c:v>3281</c:v>
                </c:pt>
              </c:numCache>
            </c:numRef>
          </c:val>
          <c:extLst>
            <c:ext xmlns:c16="http://schemas.microsoft.com/office/drawing/2014/chart" uri="{C3380CC4-5D6E-409C-BE32-E72D297353CC}">
              <c16:uniqueId val="{00000008-8E3F-4A25-83C8-670F991D2C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1898</c:v>
                </c:pt>
                <c:pt idx="3">
                  <c:v>1711</c:v>
                </c:pt>
                <c:pt idx="6">
                  <c:v>1526</c:v>
                </c:pt>
                <c:pt idx="9">
                  <c:v>1385</c:v>
                </c:pt>
                <c:pt idx="12">
                  <c:v>1207</c:v>
                </c:pt>
              </c:numCache>
            </c:numRef>
          </c:val>
          <c:extLst>
            <c:ext xmlns:c16="http://schemas.microsoft.com/office/drawing/2014/chart" uri="{C3380CC4-5D6E-409C-BE32-E72D297353CC}">
              <c16:uniqueId val="{00000009-8E3F-4A25-83C8-670F991D2C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10014</c:v>
                </c:pt>
                <c:pt idx="3">
                  <c:v>9937</c:v>
                </c:pt>
                <c:pt idx="6">
                  <c:v>9925</c:v>
                </c:pt>
                <c:pt idx="9">
                  <c:v>9970</c:v>
                </c:pt>
                <c:pt idx="12">
                  <c:v>10336</c:v>
                </c:pt>
              </c:numCache>
            </c:numRef>
          </c:val>
          <c:extLst>
            <c:ext xmlns:c16="http://schemas.microsoft.com/office/drawing/2014/chart" uri="{C3380CC4-5D6E-409C-BE32-E72D297353CC}">
              <c16:uniqueId val="{0000000A-8E3F-4A25-83C8-670F991D2C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5315</c:v>
                </c:pt>
                <c:pt idx="2">
                  <c:v>#N/A</c:v>
                </c:pt>
                <c:pt idx="3">
                  <c:v>#N/A</c:v>
                </c:pt>
                <c:pt idx="4">
                  <c:v>5421</c:v>
                </c:pt>
                <c:pt idx="5">
                  <c:v>#N/A</c:v>
                </c:pt>
                <c:pt idx="6">
                  <c:v>#N/A</c:v>
                </c:pt>
                <c:pt idx="7">
                  <c:v>4853</c:v>
                </c:pt>
                <c:pt idx="8">
                  <c:v>#N/A</c:v>
                </c:pt>
                <c:pt idx="9">
                  <c:v>#N/A</c:v>
                </c:pt>
                <c:pt idx="10">
                  <c:v>4837</c:v>
                </c:pt>
                <c:pt idx="11">
                  <c:v>#N/A</c:v>
                </c:pt>
                <c:pt idx="12">
                  <c:v>#N/A</c:v>
                </c:pt>
                <c:pt idx="13">
                  <c:v>4814</c:v>
                </c:pt>
                <c:pt idx="14">
                  <c:v>#N/A</c:v>
                </c:pt>
              </c:numCache>
            </c:numRef>
          </c:val>
          <c:smooth val="0"/>
          <c:extLst>
            <c:ext xmlns:c16="http://schemas.microsoft.com/office/drawing/2014/chart" uri="{C3380CC4-5D6E-409C-BE32-E72D297353CC}">
              <c16:uniqueId val="{0000000B-8E3F-4A25-83C8-670F991D2C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c:v>
                </c:pt>
                <c:pt idx="1">
                  <c:v>422</c:v>
                </c:pt>
                <c:pt idx="2">
                  <c:v>481</c:v>
                </c:pt>
              </c:numCache>
            </c:numRef>
          </c:val>
          <c:extLst>
            <c:ext xmlns:c16="http://schemas.microsoft.com/office/drawing/2014/chart" uri="{C3380CC4-5D6E-409C-BE32-E72D297353CC}">
              <c16:uniqueId val="{00000000-335C-40A1-A78A-6AB570274C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299</c:v>
                </c:pt>
                <c:pt idx="1">
                  <c:v>15</c:v>
                </c:pt>
                <c:pt idx="2">
                  <c:v>57</c:v>
                </c:pt>
              </c:numCache>
            </c:numRef>
          </c:val>
          <c:extLst>
            <c:ext xmlns:c16="http://schemas.microsoft.com/office/drawing/2014/chart" uri="{C3380CC4-5D6E-409C-BE32-E72D297353CC}">
              <c16:uniqueId val="{00000001-335C-40A1-A78A-6AB570274C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1258</c:v>
                </c:pt>
                <c:pt idx="1">
                  <c:v>1128</c:v>
                </c:pt>
                <c:pt idx="2">
                  <c:v>905</c:v>
                </c:pt>
              </c:numCache>
            </c:numRef>
          </c:val>
          <c:extLst>
            <c:ext xmlns:c16="http://schemas.microsoft.com/office/drawing/2014/chart" uri="{C3380CC4-5D6E-409C-BE32-E72D297353CC}">
              <c16:uniqueId val="{00000002-335C-40A1-A78A-6AB570274C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{52FD3F63-192A-4C33-BBFB-8FDE77AFA041}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60-438D-A824-232C9201E4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{9EF45701-70CE-4916-B2B6-CE469A891371}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60-438D-A824-232C9201E4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{E553A52F-B8E2-4E55-9A2F-44CCC4B6E7A4}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60-438D-A824-232C9201E4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{58D4985D-3F21-4BAA-A980-4B986E0F107D}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60-438D-A824-232C9201E4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{80841BEE-25D8-4C39-9066-87165DA88931}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60-438D-A824-232C9201E4D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{9D367820-F502-486B-A21D-A6ED87231DFA}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60-438D-A824-232C9201E4D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{A2BEEC0C-4EDB-41E7-A0A5-52A4B06FAD21}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60-438D-A824-232C9201E4D9}"/>
                </c:ext>
              </c:extLst>
            </c:dLbl>
            <c:dLbl>
              <c:idx val="24"/>
              <c:layout>
                <c:manualLayout>
                  <c:x val="-3.372415335595380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{7F91D2C1-E624-4538-8C47-38FC11C2082C}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60-438D-A824-232C9201E4D9}"/>
                </c:ext>
              </c:extLst>
            </c:dLbl>
            <c:dLbl>
              <c:idx val="32"/>
              <c:layout>
                <c:manualLayout>
                  <c:x val="-3.04367977638526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{7AD607BA-2D2E-41F9-B0C5-F3A0744029A6}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60-438D-A824-232C9201E4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70.7</c:v>
                </c:pt>
                <c:pt idx="16">
                  <c:v>72.2</c:v>
                </c:pt>
                <c:pt idx="24">
                  <c:v>73.3</c:v>
                </c:pt>
                <c:pt idx="32">
                  <c:v>74</c:v>
                </c:pt>
              </c:numCache>
            </c:numRef>
          </c:xVal>
          <c:yVal>
            <c:numRef>
              <c:f>公会計指標分析・財政指標組合せ分析表!$BP$51:$DC$51</c:f>
              <c:numCache>
                <c:formatCode>#,##0.0;"▲ "#,##0.0</c:formatCode>
                <c:ptCount val="40"/>
                <c:pt idx="0">
                  <c:v>93.9</c:v>
                </c:pt>
                <c:pt idx="8">
                  <c:v>98.3</c:v>
                </c:pt>
                <c:pt idx="16">
                  <c:v>90.9</c:v>
                </c:pt>
                <c:pt idx="24">
                  <c:v>92.3</c:v>
                </c:pt>
                <c:pt idx="32">
                  <c:v>92.6</c:v>
                </c:pt>
              </c:numCache>
            </c:numRef>
          </c:yVal>
          <c:smooth val="0"/>
          <c:extLst>
            <c:ext xmlns:c16="http://schemas.microsoft.com/office/drawing/2014/chart" uri="{C3380CC4-5D6E-409C-BE32-E72D297353CC}">
              <c16:uniqueId val="{00000009-AB60-438D-A824-232C9201E4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{E2ACA92A-2EDA-4F80-82C6-AEFBC89C9C01}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60-438D-A824-232C9201E4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{188A525C-771F-4FE7-98B3-22AE847AFC1D}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60-438D-A824-232C9201E4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{320A73CE-21C1-443D-A437-7FEBC2342EEF}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60-438D-A824-232C9201E4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{D87BEEE2-86AE-4AD3-A077-8DC9258A3C18}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60-438D-A824-232C9201E4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{C9A31C3A-C77D-4D8F-876D-9F421AEE521F}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60-438D-A824-232C9201E4D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{20578D95-5221-4243-9412-5AD23BA898FA}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60-438D-A824-232C9201E4D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{76AF220A-81AE-43C3-B76E-9DF719554D35}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60-438D-A824-232C9201E4D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{38BC3568-B198-419D-926E-A63D8E02A764}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60-438D-A824-232C9201E4D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{4506229F-D3D8-4599-AB0B-7DA226F66555}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60-438D-A824-232C9201E4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AB60-438D-A824-232C9201E4D9}"/>
            </c:ext>
          </c:extLst>
        </c:ser>
        <c:dLbls>
          <c:showLegendKey val="0"/>
          <c:showVal val="1"/>
          <c:showCatName val="0"/>
          <c:showSerName val="0"/>
          <c:showPercent val="0"/>
          <c:showBubbleSize val="0"/>
        </c:dLbls>
        <c:axId val="46179840"/>
        <c:axId val="46181760"/>
      </c:scatterChart>
      <c:valAx>
        <c:axId val="46179840"/>
        <c:scaling>
          <c:orientation val="minMax"/>
          <c:max val="7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{41955CC0-9F08-425A-8F6A-5194AD92E7CF}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928-4631-B7BA-A8D6DB1017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{D1553DC8-F56E-43C0-9EF7-F68D3E2D6FEC}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8-4631-B7BA-A8D6DB1017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{74E029B8-CA6F-4EB9-BFA5-FAC5E8597D25}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8-4631-B7BA-A8D6DB1017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{277A682B-4D9C-4A7A-8D6D-F415F92B9D17}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8-4631-B7BA-A8D6DB1017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{E63D74DF-2A36-459D-9C99-1BB89A80BA92}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8-4631-B7BA-A8D6DB10170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{36D2B351-B6B1-4D18-BD95-CB9F9ADC8279}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928-4631-B7BA-A8D6DB10170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{DBFC9F4A-5E61-4901-9782-C8CBB5B7FAEC}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928-4631-B7BA-A8D6DB10170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{19C30187-E73E-4E9A-9B71-9B5994A69AFF}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928-4631-B7BA-A8D6DB10170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{95DD6789-5DA6-4C48-B27E-4E2BCE4DF076}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928-4631-B7BA-A8D6DB1017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8.1999999999999993</c:v>
                </c:pt>
                <c:pt idx="16">
                  <c:v>7.6</c:v>
                </c:pt>
                <c:pt idx="24">
                  <c:v>6.9</c:v>
                </c:pt>
                <c:pt idx="32">
                  <c:v>5.9</c:v>
                </c:pt>
              </c:numCache>
            </c:numRef>
          </c:xVal>
          <c:yVal>
            <c:numRef>
              <c:f>公会計指標分析・財政指標組合せ分析表!$BP$73:$DC$73</c:f>
              <c:numCache>
                <c:formatCode>#,##0.0;"▲ "#,##0.0</c:formatCode>
                <c:ptCount val="40"/>
                <c:pt idx="0">
                  <c:v>93.9</c:v>
                </c:pt>
                <c:pt idx="8">
                  <c:v>98.3</c:v>
                </c:pt>
                <c:pt idx="16">
                  <c:v>90.9</c:v>
                </c:pt>
                <c:pt idx="24">
                  <c:v>92.3</c:v>
                </c:pt>
                <c:pt idx="32">
                  <c:v>92.6</c:v>
                </c:pt>
              </c:numCache>
            </c:numRef>
          </c:yVal>
          <c:smooth val="0"/>
          <c:extLst>
            <c:ext xmlns:c16="http://schemas.microsoft.com/office/drawing/2014/chart" uri="{C3380CC4-5D6E-409C-BE32-E72D297353CC}">
              <c16:uniqueId val="{00000009-7928-4631-B7BA-A8D6DB1017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{E2429923-DCEB-45D1-9E02-9FA601158F92}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928-4631-B7BA-A8D6DB1017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{91A08756-79B1-4B40-AE9A-71FA7732F6F1}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8-4631-B7BA-A8D6DB1017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{12CAA0A1-EDF0-4C7E-A623-40C3281FB7C9}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8-4631-B7BA-A8D6DB1017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{CAEDDAA4-3A59-4583-8E03-4A8C77F68EB0}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8-4631-B7BA-A8D6DB1017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{93E33F76-796A-4D5B-A832-8E6245065101}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8-4631-B7BA-A8D6DB10170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{34189C3F-5C49-4CB4-A759-FF25B67FB678}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928-4631-B7BA-A8D6DB10170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{61335382-802D-43BC-974E-4B54DB6FD2E5}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928-4631-B7BA-A8D6DB10170F}"/>
                </c:ext>
              </c:extLst>
            </c:dLbl>
            <c:dLbl>
              <c:idx val="24"/>
              <c:layout>
                <c:manualLayout>
                  <c:x val="-2.5876685137705732E-2"/>
                  <c:y val="-5.00886357829641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{A7DD7EB4-B889-45FB-A279-33416D14D361}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928-4631-B7BA-A8D6DB10170F}"/>
                </c:ext>
              </c:extLst>
            </c:dLbl>
            <c:dLbl>
              <c:idx val="32"/>
              <c:layout>
                <c:manualLayout>
                  <c:x val="-3.7391649206480485E-2"/>
                  <c:y val="-7.47446583926236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{3920849A-6009-4522-9F3A-E140C3D42868}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928-4631-B7BA-A8D6DB1017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928-4631-B7BA-A8D6DB10170F}"/>
            </c:ext>
          </c:extLst>
        </c:ser>
        <c:dLbls>
          <c:showLegendKey val="0"/>
          <c:showVal val="1"/>
          <c:showCatName val="0"/>
          <c:showSerName val="0"/>
          <c:showPercent val="0"/>
          <c:showBubbleSize val="0"/>
        </c:dLbls>
        <c:axId val="84219776"/>
        <c:axId val="84234240"/>
      </c:scatterChart>
      <c:valAx>
        <c:axId val="84219776"/>
        <c:scaling>
          <c:orientation val="minMax"/>
          <c:max val="11.1"/>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近年の実質公債費比率の分子は横ばいで推移しており、新たな起債借入に当たっては、過疎対策事業債等の交付税に算入される起債とするなど分子の抑制に努めている。</a:t>
          </a:r>
        </a:p>
        <a:p>
          <a:r>
            <a:rPr kumimoji="1" lang="ja-JP" altLang="en-US" sz="1400">
              <a:latin typeface="ＭＳ ゴシック" pitchFamily="49" charset="-128"/>
              <a:ea typeface="ＭＳ ゴシック" pitchFamily="49" charset="-128"/>
            </a:rPr>
            <a:t>　今後とも緊急度や住民ニーズを的確に把握した事業の選択と集中により、世代間の負担の適正化や将来にわたり持続可能な財政基盤を構築できるよう努める。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の抑制により、各会計における比率は年々改善し、将来負担比率の分子が減少してきている。しかし、将来負担比率は依然として高い数値となっているため、今後とも緊急度や住民ニーズを的確に把握した事業の選択により、将来にわたり持続可能な財政基盤を構築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北海道芦別市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例年、必要に応じて特定目的基金を取り崩しているが、近年、本市の財政状況は厳しくなっており、基金全体の現在高は減少している。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今後においても基金の取り崩しを前提とした予算編成は避けられない状況であり、特定目的基金をより積極的に充当することも検討する必要がある。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地域・産業の振興の費用に充てるための資金（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公共施設等の維持補修及び除却に充てるための資金（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庁舎建設の費用に充てるための資金（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森林の環境整備に要する経費に充てるための資金（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学校教育施設等の整備に必要な費用に充てるための資金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・教育・文化・ｽﾎﾟｰﾂ振興基金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教育、文化及びスポーツの推進に必要な費用に充てるための資金（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奨学金貸与資金に充てるための資金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・地域・産業振興基金、教育・文化・スポーツ振興基金、公共施設等整備管理基金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統合による増加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・特定目的基金の取り崩しを前提とした予算編成は避けられない状況であり、今後も基金の使途に応じて充当する。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近年の著しい人口減少や少子高齢化、地域経済規模の縮小と財政硬直化に伴い、財源確保が極めて厳しい状況が続いており、財源不足を補填するため平成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年度より取り崩していたが、令和元年度については、ふるさと納税による寄付額が予想を上回る増加となり取崩は行っていない。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ウイルスの影響でふるさと納税返礼品提供企業が撤退し寄付額の大幅な減少が見込まる。そのことにより、今後現在高の減少が続き、近い将来、基金が枯渇することが見込まれることから、北海道市町村備荒資金組合超過納付金を基金に積み立てることも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年度において、起債の元金償還のため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百万円を取り崩したことにより基金残高が大幅に減少したが、令和元年度は取り崩しを行わなかったことから増加した。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今後も引き続き、地方財政法及び芦別市基金条例に基づき、前年度繰越額の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以上の額を基金に積み立てる予定である。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有形固定資産減価償却率は、類似団体と比較して高い水準にある。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芦別市公共施設等総合管理計画」に基づき維持管理を行っているが、今後においても人口減少等を踏まえた公共施設の利用状況の変化を見通し、中長期的な視点で公共施設の更新・統廃合・長寿命化などを計画的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9" name="楕円 78"/>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0" name="有形固定資産減価償却率該当値テキスト"/>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137922</xdr:rowOff>
    </xdr:from>
    <xdr:to>
      <xdr:col>19</xdr:col>
      <xdr:colOff>187325</xdr:colOff>
      <xdr:row>31</xdr:row>
      <xdr:rowOff>68072</xdr:rowOff>
    </xdr:to>
    <xdr:sp macro="" textlink="">
      <xdr:nvSpPr>
        <xdr:cNvPr id="81" name="楕円 80"/>
        <xdr:cNvSpPr/>
      </xdr:nvSpPr>
      <xdr:spPr>
        <a:xfrm>
          <a:off x="4000500" y="6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17272</xdr:rowOff>
    </xdr:from>
    <xdr:to>
      <xdr:col>23</xdr:col>
      <xdr:colOff>85725</xdr:colOff>
      <xdr:row>31</xdr:row>
      <xdr:rowOff>32385</xdr:rowOff>
    </xdr:to>
    <xdr:cxnSp macro="">
      <xdr:nvCxnSpPr>
        <xdr:cNvPr id="82" name="直線コネクタ 81"/>
        <xdr:cNvCxnSpPr/>
      </xdr:nvCxnSpPr>
      <xdr:spPr>
        <a:xfrm>
          <a:off x="4051300" y="6103747"/>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3" name="楕円 82"/>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17272</xdr:rowOff>
    </xdr:to>
    <xdr:cxnSp macro="">
      <xdr:nvCxnSpPr>
        <xdr:cNvPr id="84" name="直線コネクタ 83"/>
        <xdr:cNvCxnSpPr/>
      </xdr:nvCxnSpPr>
      <xdr:spPr>
        <a:xfrm>
          <a:off x="3289300" y="607999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81788</xdr:rowOff>
    </xdr:from>
    <xdr:to>
      <xdr:col>11</xdr:col>
      <xdr:colOff>187325</xdr:colOff>
      <xdr:row>31</xdr:row>
      <xdr:rowOff>11938</xdr:rowOff>
    </xdr:to>
    <xdr:sp macro="" textlink="">
      <xdr:nvSpPr>
        <xdr:cNvPr id="85" name="楕円 84"/>
        <xdr:cNvSpPr/>
      </xdr:nvSpPr>
      <xdr:spPr>
        <a:xfrm>
          <a:off x="2476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132588</xdr:rowOff>
    </xdr:from>
    <xdr:to>
      <xdr:col>15</xdr:col>
      <xdr:colOff>136525</xdr:colOff>
      <xdr:row>30</xdr:row>
      <xdr:rowOff>164973</xdr:rowOff>
    </xdr:to>
    <xdr:cxnSp macro="">
      <xdr:nvCxnSpPr>
        <xdr:cNvPr id="86" name="直線コネクタ 85"/>
        <xdr:cNvCxnSpPr/>
      </xdr:nvCxnSpPr>
      <xdr:spPr>
        <a:xfrm>
          <a:off x="2527300" y="60476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128016</xdr:rowOff>
    </xdr:from>
    <xdr:to>
      <xdr:col>7</xdr:col>
      <xdr:colOff>187325</xdr:colOff>
      <xdr:row>30</xdr:row>
      <xdr:rowOff>58166</xdr:rowOff>
    </xdr:to>
    <xdr:sp macro="" textlink="">
      <xdr:nvSpPr>
        <xdr:cNvPr id="87" name="楕円 86"/>
        <xdr:cNvSpPr/>
      </xdr:nvSpPr>
      <xdr:spPr>
        <a:xfrm>
          <a:off x="17145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7366</xdr:rowOff>
    </xdr:from>
    <xdr:to>
      <xdr:col>11</xdr:col>
      <xdr:colOff>136525</xdr:colOff>
      <xdr:row>30</xdr:row>
      <xdr:rowOff>132588</xdr:rowOff>
    </xdr:to>
    <xdr:cxnSp macro="">
      <xdr:nvCxnSpPr>
        <xdr:cNvPr id="88" name="直線コネクタ 87"/>
        <xdr:cNvCxnSpPr/>
      </xdr:nvCxnSpPr>
      <xdr:spPr>
        <a:xfrm>
          <a:off x="1765300" y="5922391"/>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59199</xdr:rowOff>
    </xdr:from>
    <xdr:ext cx="405111" cy="259045"/>
    <xdr:sp macro="" textlink="">
      <xdr:nvSpPr>
        <xdr:cNvPr id="93" name="n_1mainValue有形固定資産減価償却率"/>
        <xdr:cNvSpPr txBox="1"/>
      </xdr:nvSpPr>
      <xdr:spPr>
        <a:xfrm>
          <a:off x="3836044" y="6145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94" name="n_2mainValue有形固定資産減価償却率"/>
        <xdr:cNvSpPr txBox="1"/>
      </xdr:nvSpPr>
      <xdr:spPr>
        <a:xfrm>
          <a:off x="3086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3065</xdr:rowOff>
    </xdr:from>
    <xdr:ext cx="405111" cy="259045"/>
    <xdr:sp macro="" textlink="">
      <xdr:nvSpPr>
        <xdr:cNvPr id="95" name="n_3mainValue有形固定資産減価償却率"/>
        <xdr:cNvSpPr txBox="1"/>
      </xdr:nvSpPr>
      <xdr:spPr>
        <a:xfrm>
          <a:off x="2324744" y="60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49293</xdr:rowOff>
    </xdr:from>
    <xdr:ext cx="405111" cy="259045"/>
    <xdr:sp macro="" textlink="">
      <xdr:nvSpPr>
        <xdr:cNvPr id="96" name="n_4mainValue有形固定資産減価償却率"/>
        <xdr:cNvSpPr txBox="1"/>
      </xdr:nvSpPr>
      <xdr:spPr>
        <a:xfrm>
          <a:off x="1562744" y="5964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本市の地方債発行額は、公営住宅建替等の大規模事業実施に伴い、増額が見込まれ、地方債現在高は増加傾向となることが予測される。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65617</xdr:rowOff>
    </xdr:from>
    <xdr:to>
      <xdr:col>76</xdr:col>
      <xdr:colOff>73025</xdr:colOff>
      <xdr:row>32</xdr:row>
      <xdr:rowOff>167217</xdr:rowOff>
    </xdr:to>
    <xdr:sp macro="" textlink="">
      <xdr:nvSpPr>
        <xdr:cNvPr id="143" name="楕円 142"/>
        <xdr:cNvSpPr/>
      </xdr:nvSpPr>
      <xdr:spPr>
        <a:xfrm>
          <a:off x="147447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44044</xdr:rowOff>
    </xdr:from>
    <xdr:ext cx="560923" cy="259045"/>
    <xdr:sp macro="" textlink="">
      <xdr:nvSpPr>
        <xdr:cNvPr id="144" name="債務償還比率該当値テキスト"/>
        <xdr:cNvSpPr txBox="1"/>
      </xdr:nvSpPr>
      <xdr:spPr>
        <a:xfrm>
          <a:off x="14846300" y="63019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85048</xdr:rowOff>
    </xdr:from>
    <xdr:to>
      <xdr:col>72</xdr:col>
      <xdr:colOff>123825</xdr:colOff>
      <xdr:row>33</xdr:row>
      <xdr:rowOff>15198</xdr:rowOff>
    </xdr:to>
    <xdr:sp macro="" textlink="">
      <xdr:nvSpPr>
        <xdr:cNvPr id="145" name="楕円 144"/>
        <xdr:cNvSpPr/>
      </xdr:nvSpPr>
      <xdr:spPr>
        <a:xfrm>
          <a:off x="14033500" y="63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116417</xdr:rowOff>
    </xdr:from>
    <xdr:to>
      <xdr:col>76</xdr:col>
      <xdr:colOff>22225</xdr:colOff>
      <xdr:row>32</xdr:row>
      <xdr:rowOff>135848</xdr:rowOff>
    </xdr:to>
    <xdr:cxnSp macro="">
      <xdr:nvCxnSpPr>
        <xdr:cNvPr id="146" name="直線コネクタ 145"/>
        <xdr:cNvCxnSpPr/>
      </xdr:nvCxnSpPr>
      <xdr:spPr>
        <a:xfrm flipV="1">
          <a:off x="14084300" y="6374342"/>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59412</xdr:rowOff>
    </xdr:from>
    <xdr:to>
      <xdr:col>68</xdr:col>
      <xdr:colOff>123825</xdr:colOff>
      <xdr:row>31</xdr:row>
      <xdr:rowOff>161012</xdr:rowOff>
    </xdr:to>
    <xdr:sp macro="" textlink="">
      <xdr:nvSpPr>
        <xdr:cNvPr id="147" name="楕円 146"/>
        <xdr:cNvSpPr/>
      </xdr:nvSpPr>
      <xdr:spPr>
        <a:xfrm>
          <a:off x="13271500" y="61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110212</xdr:rowOff>
    </xdr:from>
    <xdr:to>
      <xdr:col>72</xdr:col>
      <xdr:colOff>73025</xdr:colOff>
      <xdr:row>32</xdr:row>
      <xdr:rowOff>135848</xdr:rowOff>
    </xdr:to>
    <xdr:cxnSp macro="">
      <xdr:nvCxnSpPr>
        <xdr:cNvPr id="148" name="直線コネクタ 147"/>
        <xdr:cNvCxnSpPr/>
      </xdr:nvCxnSpPr>
      <xdr:spPr>
        <a:xfrm>
          <a:off x="13322300" y="6196687"/>
          <a:ext cx="762000" cy="1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27541</xdr:rowOff>
    </xdr:from>
    <xdr:to>
      <xdr:col>64</xdr:col>
      <xdr:colOff>123825</xdr:colOff>
      <xdr:row>31</xdr:row>
      <xdr:rowOff>129141</xdr:rowOff>
    </xdr:to>
    <xdr:sp macro="" textlink="">
      <xdr:nvSpPr>
        <xdr:cNvPr id="149" name="楕円 148"/>
        <xdr:cNvSpPr/>
      </xdr:nvSpPr>
      <xdr:spPr>
        <a:xfrm>
          <a:off x="12509500" y="61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78341</xdr:rowOff>
    </xdr:from>
    <xdr:to>
      <xdr:col>68</xdr:col>
      <xdr:colOff>73025</xdr:colOff>
      <xdr:row>31</xdr:row>
      <xdr:rowOff>110212</xdr:rowOff>
    </xdr:to>
    <xdr:cxnSp macro="">
      <xdr:nvCxnSpPr>
        <xdr:cNvPr id="150" name="直線コネクタ 149"/>
        <xdr:cNvCxnSpPr/>
      </xdr:nvCxnSpPr>
      <xdr:spPr>
        <a:xfrm>
          <a:off x="12560300" y="6164816"/>
          <a:ext cx="762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110266</xdr:rowOff>
    </xdr:from>
    <xdr:to>
      <xdr:col>60</xdr:col>
      <xdr:colOff>123825</xdr:colOff>
      <xdr:row>31</xdr:row>
      <xdr:rowOff>40416</xdr:rowOff>
    </xdr:to>
    <xdr:sp macro="" textlink="">
      <xdr:nvSpPr>
        <xdr:cNvPr id="151" name="楕円 150"/>
        <xdr:cNvSpPr/>
      </xdr:nvSpPr>
      <xdr:spPr>
        <a:xfrm>
          <a:off x="11747500" y="60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161066</xdr:rowOff>
    </xdr:from>
    <xdr:to>
      <xdr:col>64</xdr:col>
      <xdr:colOff>73025</xdr:colOff>
      <xdr:row>31</xdr:row>
      <xdr:rowOff>78341</xdr:rowOff>
    </xdr:to>
    <xdr:cxnSp macro="">
      <xdr:nvCxnSpPr>
        <xdr:cNvPr id="152" name="直線コネクタ 151"/>
        <xdr:cNvCxnSpPr/>
      </xdr:nvCxnSpPr>
      <xdr:spPr>
        <a:xfrm>
          <a:off x="11798300" y="6076091"/>
          <a:ext cx="762000" cy="8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6325</xdr:rowOff>
    </xdr:from>
    <xdr:ext cx="560923" cy="259045"/>
    <xdr:sp macro="" textlink="">
      <xdr:nvSpPr>
        <xdr:cNvPr id="157" name="n_1mainValue債務償還比率"/>
        <xdr:cNvSpPr txBox="1"/>
      </xdr:nvSpPr>
      <xdr:spPr>
        <a:xfrm>
          <a:off x="13791138" y="64357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152139</xdr:rowOff>
    </xdr:from>
    <xdr:ext cx="469744" cy="259045"/>
    <xdr:sp macro="" textlink="">
      <xdr:nvSpPr>
        <xdr:cNvPr id="158" name="n_2mainValue債務償還比率"/>
        <xdr:cNvSpPr txBox="1"/>
      </xdr:nvSpPr>
      <xdr:spPr>
        <a:xfrm>
          <a:off x="13087427" y="62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120268</xdr:rowOff>
    </xdr:from>
    <xdr:ext cx="469744" cy="259045"/>
    <xdr:sp macro="" textlink="">
      <xdr:nvSpPr>
        <xdr:cNvPr id="159" name="n_3mainValue債務償還比率"/>
        <xdr:cNvSpPr txBox="1"/>
      </xdr:nvSpPr>
      <xdr:spPr>
        <a:xfrm>
          <a:off x="12325427" y="620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31543</xdr:rowOff>
    </xdr:from>
    <xdr:ext cx="469744" cy="259045"/>
    <xdr:sp macro="" textlink="">
      <xdr:nvSpPr>
        <xdr:cNvPr id="160" name="n_4mainValue債務償還比率"/>
        <xdr:cNvSpPr txBox="1"/>
      </xdr:nvSpPr>
      <xdr:spPr>
        <a:xfrm>
          <a:off x="11563427" y="61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69487</xdr:rowOff>
    </xdr:from>
    <xdr:to>
      <xdr:col>24</xdr:col>
      <xdr:colOff>114300</xdr:colOff>
      <xdr:row>39</xdr:row>
      <xdr:rowOff>171087</xdr:rowOff>
    </xdr:to>
    <xdr:sp macro="" textlink="">
      <xdr:nvSpPr>
        <xdr:cNvPr id="74" name="楕円 73"/>
        <xdr:cNvSpPr/>
      </xdr:nvSpPr>
      <xdr:spPr>
        <a:xfrm>
          <a:off x="4584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47914</xdr:rowOff>
    </xdr:from>
    <xdr:ext cx="405111" cy="259045"/>
    <xdr:sp macro="" textlink="">
      <xdr:nvSpPr>
        <xdr:cNvPr id="75" name="【道路】&#10;有形固定資産減価償却率該当値テキスト"/>
        <xdr:cNvSpPr txBox="1"/>
      </xdr:nvSpPr>
      <xdr:spPr>
        <a:xfrm>
          <a:off x="4673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xdr:cNvSpPr/>
      </xdr:nvSpPr>
      <xdr:spPr>
        <a:xfrm>
          <a:off x="3746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92528</xdr:rowOff>
    </xdr:from>
    <xdr:to>
      <xdr:col>24</xdr:col>
      <xdr:colOff>63500</xdr:colOff>
      <xdr:row>39</xdr:row>
      <xdr:rowOff>120287</xdr:rowOff>
    </xdr:to>
    <xdr:cxnSp macro="">
      <xdr:nvCxnSpPr>
        <xdr:cNvPr id="77" name="直線コネクタ 76"/>
        <xdr:cNvCxnSpPr/>
      </xdr:nvCxnSpPr>
      <xdr:spPr>
        <a:xfrm>
          <a:off x="3797300" y="67790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92528</xdr:rowOff>
    </xdr:to>
    <xdr:cxnSp macro="">
      <xdr:nvCxnSpPr>
        <xdr:cNvPr id="79" name="直線コネクタ 78"/>
        <xdr:cNvCxnSpPr/>
      </xdr:nvCxnSpPr>
      <xdr:spPr>
        <a:xfrm>
          <a:off x="2908300" y="674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63137</xdr:rowOff>
    </xdr:to>
    <xdr:cxnSp macro="">
      <xdr:nvCxnSpPr>
        <xdr:cNvPr id="81" name="直線コネクタ 80"/>
        <xdr:cNvCxnSpPr/>
      </xdr:nvCxnSpPr>
      <xdr:spPr>
        <a:xfrm>
          <a:off x="2019300" y="67235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131535</xdr:rowOff>
    </xdr:from>
    <xdr:to>
      <xdr:col>6</xdr:col>
      <xdr:colOff>38100</xdr:colOff>
      <xdr:row>39</xdr:row>
      <xdr:rowOff>61685</xdr:rowOff>
    </xdr:to>
    <xdr:sp macro="" textlink="">
      <xdr:nvSpPr>
        <xdr:cNvPr id="82" name="楕円 81"/>
        <xdr:cNvSpPr/>
      </xdr:nvSpPr>
      <xdr:spPr>
        <a:xfrm>
          <a:off x="1079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xdr:rowOff>
    </xdr:from>
    <xdr:to>
      <xdr:col>10</xdr:col>
      <xdr:colOff>114300</xdr:colOff>
      <xdr:row>39</xdr:row>
      <xdr:rowOff>37012</xdr:rowOff>
    </xdr:to>
    <xdr:cxnSp macro="">
      <xdr:nvCxnSpPr>
        <xdr:cNvPr id="83" name="直線コネクタ 82"/>
        <xdr:cNvCxnSpPr/>
      </xdr:nvCxnSpPr>
      <xdr:spPr>
        <a:xfrm>
          <a:off x="1130300" y="66974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8" name="n_1mainValue【道路】&#10;有形固定資産減価償却率"/>
        <xdr:cNvSpPr txBox="1"/>
      </xdr:nvSpPr>
      <xdr:spPr>
        <a:xfrm>
          <a:off x="3582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道路】&#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道路】&#10;有形固定資産減価償却率"/>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52812</xdr:rowOff>
    </xdr:from>
    <xdr:ext cx="405111" cy="259045"/>
    <xdr:sp macro="" textlink="">
      <xdr:nvSpPr>
        <xdr:cNvPr id="91" name="n_4mainValue【道路】&#10;有形固定資産減価償却率"/>
        <xdr:cNvSpPr txBox="1"/>
      </xdr:nvSpPr>
      <xdr:spPr>
        <a:xfrm>
          <a:off x="927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24733</xdr:rowOff>
    </xdr:from>
    <xdr:to>
      <xdr:col>55</xdr:col>
      <xdr:colOff>50800</xdr:colOff>
      <xdr:row>40</xdr:row>
      <xdr:rowOff>126333</xdr:rowOff>
    </xdr:to>
    <xdr:sp macro="" textlink="">
      <xdr:nvSpPr>
        <xdr:cNvPr id="129" name="楕円 128"/>
        <xdr:cNvSpPr/>
      </xdr:nvSpPr>
      <xdr:spPr>
        <a:xfrm>
          <a:off x="10426700" y="68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3160</xdr:rowOff>
    </xdr:from>
    <xdr:ext cx="534377" cy="259045"/>
    <xdr:sp macro="" textlink="">
      <xdr:nvSpPr>
        <xdr:cNvPr id="130" name="【道路】&#10;一人当たり延長該当値テキスト"/>
        <xdr:cNvSpPr txBox="1"/>
      </xdr:nvSpPr>
      <xdr:spPr>
        <a:xfrm>
          <a:off x="10515600" y="68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31792</xdr:rowOff>
    </xdr:from>
    <xdr:to>
      <xdr:col>50</xdr:col>
      <xdr:colOff>165100</xdr:colOff>
      <xdr:row>40</xdr:row>
      <xdr:rowOff>133392</xdr:rowOff>
    </xdr:to>
    <xdr:sp macro="" textlink="">
      <xdr:nvSpPr>
        <xdr:cNvPr id="131" name="楕円 130"/>
        <xdr:cNvSpPr/>
      </xdr:nvSpPr>
      <xdr:spPr>
        <a:xfrm>
          <a:off x="9588500" y="68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75533</xdr:rowOff>
    </xdr:from>
    <xdr:to>
      <xdr:col>55</xdr:col>
      <xdr:colOff>0</xdr:colOff>
      <xdr:row>40</xdr:row>
      <xdr:rowOff>82592</xdr:rowOff>
    </xdr:to>
    <xdr:cxnSp macro="">
      <xdr:nvCxnSpPr>
        <xdr:cNvPr id="132" name="直線コネクタ 131"/>
        <xdr:cNvCxnSpPr/>
      </xdr:nvCxnSpPr>
      <xdr:spPr>
        <a:xfrm flipV="1">
          <a:off x="9639300" y="6933533"/>
          <a:ext cx="8382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37799</xdr:rowOff>
    </xdr:from>
    <xdr:to>
      <xdr:col>46</xdr:col>
      <xdr:colOff>38100</xdr:colOff>
      <xdr:row>40</xdr:row>
      <xdr:rowOff>139399</xdr:rowOff>
    </xdr:to>
    <xdr:sp macro="" textlink="">
      <xdr:nvSpPr>
        <xdr:cNvPr id="133" name="楕円 132"/>
        <xdr:cNvSpPr/>
      </xdr:nvSpPr>
      <xdr:spPr>
        <a:xfrm>
          <a:off x="8699500" y="68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82592</xdr:rowOff>
    </xdr:from>
    <xdr:to>
      <xdr:col>50</xdr:col>
      <xdr:colOff>114300</xdr:colOff>
      <xdr:row>40</xdr:row>
      <xdr:rowOff>88599</xdr:rowOff>
    </xdr:to>
    <xdr:cxnSp macro="">
      <xdr:nvCxnSpPr>
        <xdr:cNvPr id="134" name="直線コネクタ 133"/>
        <xdr:cNvCxnSpPr/>
      </xdr:nvCxnSpPr>
      <xdr:spPr>
        <a:xfrm flipV="1">
          <a:off x="8750300" y="6940592"/>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45215</xdr:rowOff>
    </xdr:from>
    <xdr:to>
      <xdr:col>41</xdr:col>
      <xdr:colOff>101600</xdr:colOff>
      <xdr:row>40</xdr:row>
      <xdr:rowOff>146815</xdr:rowOff>
    </xdr:to>
    <xdr:sp macro="" textlink="">
      <xdr:nvSpPr>
        <xdr:cNvPr id="135" name="楕円 134"/>
        <xdr:cNvSpPr/>
      </xdr:nvSpPr>
      <xdr:spPr>
        <a:xfrm>
          <a:off x="7810500" y="6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88599</xdr:rowOff>
    </xdr:from>
    <xdr:to>
      <xdr:col>45</xdr:col>
      <xdr:colOff>177800</xdr:colOff>
      <xdr:row>40</xdr:row>
      <xdr:rowOff>96015</xdr:rowOff>
    </xdr:to>
    <xdr:cxnSp macro="">
      <xdr:nvCxnSpPr>
        <xdr:cNvPr id="136" name="直線コネクタ 135"/>
        <xdr:cNvCxnSpPr/>
      </xdr:nvCxnSpPr>
      <xdr:spPr>
        <a:xfrm flipV="1">
          <a:off x="7861300" y="6946599"/>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51853</xdr:rowOff>
    </xdr:from>
    <xdr:to>
      <xdr:col>36</xdr:col>
      <xdr:colOff>165100</xdr:colOff>
      <xdr:row>40</xdr:row>
      <xdr:rowOff>153453</xdr:rowOff>
    </xdr:to>
    <xdr:sp macro="" textlink="">
      <xdr:nvSpPr>
        <xdr:cNvPr id="137" name="楕円 136"/>
        <xdr:cNvSpPr/>
      </xdr:nvSpPr>
      <xdr:spPr>
        <a:xfrm>
          <a:off x="6921500" y="69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96015</xdr:rowOff>
    </xdr:from>
    <xdr:to>
      <xdr:col>41</xdr:col>
      <xdr:colOff>50800</xdr:colOff>
      <xdr:row>40</xdr:row>
      <xdr:rowOff>102653</xdr:rowOff>
    </xdr:to>
    <xdr:cxnSp macro="">
      <xdr:nvCxnSpPr>
        <xdr:cNvPr id="138" name="直線コネクタ 137"/>
        <xdr:cNvCxnSpPr/>
      </xdr:nvCxnSpPr>
      <xdr:spPr>
        <a:xfrm flipV="1">
          <a:off x="6972300" y="695401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124519</xdr:rowOff>
    </xdr:from>
    <xdr:ext cx="534377" cy="259045"/>
    <xdr:sp macro="" textlink="">
      <xdr:nvSpPr>
        <xdr:cNvPr id="143" name="n_1mainValue【道路】&#10;一人当たり延長"/>
        <xdr:cNvSpPr txBox="1"/>
      </xdr:nvSpPr>
      <xdr:spPr>
        <a:xfrm>
          <a:off x="9359411" y="69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155926</xdr:rowOff>
    </xdr:from>
    <xdr:ext cx="534377" cy="259045"/>
    <xdr:sp macro="" textlink="">
      <xdr:nvSpPr>
        <xdr:cNvPr id="144" name="n_2mainValue【道路】&#10;一人当たり延長"/>
        <xdr:cNvSpPr txBox="1"/>
      </xdr:nvSpPr>
      <xdr:spPr>
        <a:xfrm>
          <a:off x="8483111" y="66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137942</xdr:rowOff>
    </xdr:from>
    <xdr:ext cx="534377" cy="259045"/>
    <xdr:sp macro="" textlink="">
      <xdr:nvSpPr>
        <xdr:cNvPr id="145" name="n_3mainValue【道路】&#10;一人当たり延長"/>
        <xdr:cNvSpPr txBox="1"/>
      </xdr:nvSpPr>
      <xdr:spPr>
        <a:xfrm>
          <a:off x="7594111" y="69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169980</xdr:rowOff>
    </xdr:from>
    <xdr:ext cx="534377" cy="259045"/>
    <xdr:sp macro="" textlink="">
      <xdr:nvSpPr>
        <xdr:cNvPr id="146" name="n_4mainValue【道路】&#10;一人当たり延長"/>
        <xdr:cNvSpPr txBox="1"/>
      </xdr:nvSpPr>
      <xdr:spPr>
        <a:xfrm>
          <a:off x="6705111" y="66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86" name="楕円 185"/>
        <xdr:cNvSpPr/>
      </xdr:nvSpPr>
      <xdr:spPr>
        <a:xfrm>
          <a:off x="4584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652</xdr:rowOff>
    </xdr:from>
    <xdr:ext cx="405111" cy="259045"/>
    <xdr:sp macro="" textlink="">
      <xdr:nvSpPr>
        <xdr:cNvPr id="187" name="【橋りょう・トンネル】&#10;有形固定資産減価償却率該当値テキスト"/>
        <xdr:cNvSpPr txBox="1"/>
      </xdr:nvSpPr>
      <xdr:spPr>
        <a:xfrm>
          <a:off x="4673600"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88" name="楕円 187"/>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28575</xdr:rowOff>
    </xdr:to>
    <xdr:cxnSp macro="">
      <xdr:nvCxnSpPr>
        <xdr:cNvPr id="189" name="直線コネクタ 188"/>
        <xdr:cNvCxnSpPr/>
      </xdr:nvCxnSpPr>
      <xdr:spPr>
        <a:xfrm>
          <a:off x="3797300" y="10454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90" name="楕円 189"/>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60</xdr:row>
      <xdr:rowOff>169545</xdr:rowOff>
    </xdr:to>
    <xdr:cxnSp macro="">
      <xdr:nvCxnSpPr>
        <xdr:cNvPr id="191" name="直線コネクタ 190"/>
        <xdr:cNvCxnSpPr/>
      </xdr:nvCxnSpPr>
      <xdr:spPr>
        <a:xfrm flipV="1">
          <a:off x="2908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92" name="楕円 191"/>
        <xdr:cNvSpPr/>
      </xdr:nvSpPr>
      <xdr:spPr>
        <a:xfrm>
          <a:off x="196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146685</xdr:rowOff>
    </xdr:from>
    <xdr:to>
      <xdr:col>15</xdr:col>
      <xdr:colOff>50800</xdr:colOff>
      <xdr:row>60</xdr:row>
      <xdr:rowOff>169545</xdr:rowOff>
    </xdr:to>
    <xdr:cxnSp macro="">
      <xdr:nvCxnSpPr>
        <xdr:cNvPr id="193" name="直線コネクタ 192"/>
        <xdr:cNvCxnSpPr/>
      </xdr:nvCxnSpPr>
      <xdr:spPr>
        <a:xfrm>
          <a:off x="2019300" y="10433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94" name="楕円 193"/>
        <xdr:cNvSpPr/>
      </xdr:nvSpPr>
      <xdr:spPr>
        <a:xfrm>
          <a:off x="107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60</xdr:row>
      <xdr:rowOff>146685</xdr:rowOff>
    </xdr:to>
    <xdr:cxnSp macro="">
      <xdr:nvCxnSpPr>
        <xdr:cNvPr id="195" name="直線コネクタ 194"/>
        <xdr:cNvCxnSpPr/>
      </xdr:nvCxnSpPr>
      <xdr:spPr>
        <a:xfrm>
          <a:off x="1130300" y="1040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63517</xdr:rowOff>
    </xdr:from>
    <xdr:ext cx="405111" cy="259045"/>
    <xdr:sp macro="" textlink="">
      <xdr:nvSpPr>
        <xdr:cNvPr id="200" name="n_1mainValue【橋りょう・トンネ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65422</xdr:rowOff>
    </xdr:from>
    <xdr:ext cx="405111" cy="259045"/>
    <xdr:sp macro="" textlink="">
      <xdr:nvSpPr>
        <xdr:cNvPr id="201" name="n_2mainValue【橋りょう・トンネル】&#10;有形固定資産減価償却率"/>
        <xdr:cNvSpPr txBox="1"/>
      </xdr:nvSpPr>
      <xdr:spPr>
        <a:xfrm>
          <a:off x="270574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42562</xdr:rowOff>
    </xdr:from>
    <xdr:ext cx="405111" cy="259045"/>
    <xdr:sp macro="" textlink="">
      <xdr:nvSpPr>
        <xdr:cNvPr id="202" name="n_3mainValue【橋りょう・トンネル】&#10;有形固定資産減価償却率"/>
        <xdr:cNvSpPr txBox="1"/>
      </xdr:nvSpPr>
      <xdr:spPr>
        <a:xfrm>
          <a:off x="181674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13987</xdr:rowOff>
    </xdr:from>
    <xdr:ext cx="405111" cy="259045"/>
    <xdr:sp macro="" textlink="">
      <xdr:nvSpPr>
        <xdr:cNvPr id="203" name="n_4mainValue【橋りょう・トンネル】&#10;有形固定資産減価償却率"/>
        <xdr:cNvSpPr txBox="1"/>
      </xdr:nvSpPr>
      <xdr:spPr>
        <a:xfrm>
          <a:off x="927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83279</xdr:rowOff>
    </xdr:from>
    <xdr:to>
      <xdr:col>55</xdr:col>
      <xdr:colOff>50800</xdr:colOff>
      <xdr:row>63</xdr:row>
      <xdr:rowOff>13429</xdr:rowOff>
    </xdr:to>
    <xdr:sp macro="" textlink="">
      <xdr:nvSpPr>
        <xdr:cNvPr id="241" name="楕円 240"/>
        <xdr:cNvSpPr/>
      </xdr:nvSpPr>
      <xdr:spPr>
        <a:xfrm>
          <a:off x="10426700" y="107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61706</xdr:rowOff>
    </xdr:from>
    <xdr:ext cx="599010" cy="259045"/>
    <xdr:sp macro="" textlink="">
      <xdr:nvSpPr>
        <xdr:cNvPr id="242" name="【橋りょう・トンネル】&#10;一人当たり有形固定資産（償却資産）額該当値テキスト"/>
        <xdr:cNvSpPr txBox="1"/>
      </xdr:nvSpPr>
      <xdr:spPr>
        <a:xfrm>
          <a:off x="10515600" y="106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89880</xdr:rowOff>
    </xdr:from>
    <xdr:to>
      <xdr:col>50</xdr:col>
      <xdr:colOff>165100</xdr:colOff>
      <xdr:row>63</xdr:row>
      <xdr:rowOff>20030</xdr:rowOff>
    </xdr:to>
    <xdr:sp macro="" textlink="">
      <xdr:nvSpPr>
        <xdr:cNvPr id="243" name="楕円 242"/>
        <xdr:cNvSpPr/>
      </xdr:nvSpPr>
      <xdr:spPr>
        <a:xfrm>
          <a:off x="9588500" y="107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134079</xdr:rowOff>
    </xdr:from>
    <xdr:to>
      <xdr:col>55</xdr:col>
      <xdr:colOff>0</xdr:colOff>
      <xdr:row>62</xdr:row>
      <xdr:rowOff>140680</xdr:rowOff>
    </xdr:to>
    <xdr:cxnSp macro="">
      <xdr:nvCxnSpPr>
        <xdr:cNvPr id="244" name="直線コネクタ 243"/>
        <xdr:cNvCxnSpPr/>
      </xdr:nvCxnSpPr>
      <xdr:spPr>
        <a:xfrm flipV="1">
          <a:off x="9639300" y="10763979"/>
          <a:ext cx="8382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102450</xdr:rowOff>
    </xdr:from>
    <xdr:to>
      <xdr:col>46</xdr:col>
      <xdr:colOff>38100</xdr:colOff>
      <xdr:row>63</xdr:row>
      <xdr:rowOff>32600</xdr:rowOff>
    </xdr:to>
    <xdr:sp macro="" textlink="">
      <xdr:nvSpPr>
        <xdr:cNvPr id="245" name="楕円 244"/>
        <xdr:cNvSpPr/>
      </xdr:nvSpPr>
      <xdr:spPr>
        <a:xfrm>
          <a:off x="8699500" y="107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140680</xdr:rowOff>
    </xdr:from>
    <xdr:to>
      <xdr:col>50</xdr:col>
      <xdr:colOff>114300</xdr:colOff>
      <xdr:row>62</xdr:row>
      <xdr:rowOff>153250</xdr:rowOff>
    </xdr:to>
    <xdr:cxnSp macro="">
      <xdr:nvCxnSpPr>
        <xdr:cNvPr id="246" name="直線コネクタ 245"/>
        <xdr:cNvCxnSpPr/>
      </xdr:nvCxnSpPr>
      <xdr:spPr>
        <a:xfrm flipV="1">
          <a:off x="8750300" y="10770580"/>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110739</xdr:rowOff>
    </xdr:from>
    <xdr:to>
      <xdr:col>41</xdr:col>
      <xdr:colOff>101600</xdr:colOff>
      <xdr:row>63</xdr:row>
      <xdr:rowOff>40889</xdr:rowOff>
    </xdr:to>
    <xdr:sp macro="" textlink="">
      <xdr:nvSpPr>
        <xdr:cNvPr id="247" name="楕円 246"/>
        <xdr:cNvSpPr/>
      </xdr:nvSpPr>
      <xdr:spPr>
        <a:xfrm>
          <a:off x="7810500" y="10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153250</xdr:rowOff>
    </xdr:from>
    <xdr:to>
      <xdr:col>45</xdr:col>
      <xdr:colOff>177800</xdr:colOff>
      <xdr:row>62</xdr:row>
      <xdr:rowOff>161539</xdr:rowOff>
    </xdr:to>
    <xdr:cxnSp macro="">
      <xdr:nvCxnSpPr>
        <xdr:cNvPr id="248" name="直線コネクタ 247"/>
        <xdr:cNvCxnSpPr/>
      </xdr:nvCxnSpPr>
      <xdr:spPr>
        <a:xfrm flipV="1">
          <a:off x="7861300" y="10783150"/>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117248</xdr:rowOff>
    </xdr:from>
    <xdr:to>
      <xdr:col>36</xdr:col>
      <xdr:colOff>165100</xdr:colOff>
      <xdr:row>63</xdr:row>
      <xdr:rowOff>47398</xdr:rowOff>
    </xdr:to>
    <xdr:sp macro="" textlink="">
      <xdr:nvSpPr>
        <xdr:cNvPr id="249" name="楕円 248"/>
        <xdr:cNvSpPr/>
      </xdr:nvSpPr>
      <xdr:spPr>
        <a:xfrm>
          <a:off x="6921500" y="107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161539</xdr:rowOff>
    </xdr:from>
    <xdr:to>
      <xdr:col>41</xdr:col>
      <xdr:colOff>50800</xdr:colOff>
      <xdr:row>62</xdr:row>
      <xdr:rowOff>168048</xdr:rowOff>
    </xdr:to>
    <xdr:cxnSp macro="">
      <xdr:nvCxnSpPr>
        <xdr:cNvPr id="250" name="直線コネクタ 249"/>
        <xdr:cNvCxnSpPr/>
      </xdr:nvCxnSpPr>
      <xdr:spPr>
        <a:xfrm flipV="1">
          <a:off x="6972300" y="10791439"/>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11157</xdr:rowOff>
    </xdr:from>
    <xdr:ext cx="599010" cy="259045"/>
    <xdr:sp macro="" textlink="">
      <xdr:nvSpPr>
        <xdr:cNvPr id="255" name="n_1mainValue【橋りょう・トンネル】&#10;一人当たり有形固定資産（償却資産）額"/>
        <xdr:cNvSpPr txBox="1"/>
      </xdr:nvSpPr>
      <xdr:spPr>
        <a:xfrm>
          <a:off x="9327095" y="108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23727</xdr:rowOff>
    </xdr:from>
    <xdr:ext cx="599010" cy="259045"/>
    <xdr:sp macro="" textlink="">
      <xdr:nvSpPr>
        <xdr:cNvPr id="256" name="n_2mainValue【橋りょう・トンネル】&#10;一人当たり有形固定資産（償却資産）額"/>
        <xdr:cNvSpPr txBox="1"/>
      </xdr:nvSpPr>
      <xdr:spPr>
        <a:xfrm>
          <a:off x="8450795" y="108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32016</xdr:rowOff>
    </xdr:from>
    <xdr:ext cx="599010" cy="259045"/>
    <xdr:sp macro="" textlink="">
      <xdr:nvSpPr>
        <xdr:cNvPr id="257" name="n_3mainValue【橋りょう・トンネル】&#10;一人当たり有形固定資産（償却資産）額"/>
        <xdr:cNvSpPr txBox="1"/>
      </xdr:nvSpPr>
      <xdr:spPr>
        <a:xfrm>
          <a:off x="7561795" y="1083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38525</xdr:rowOff>
    </xdr:from>
    <xdr:ext cx="599010" cy="259045"/>
    <xdr:sp macro="" textlink="">
      <xdr:nvSpPr>
        <xdr:cNvPr id="258" name="n_4mainValue【橋りょう・トンネル】&#10;一人当たり有形固定資産（償却資産）額"/>
        <xdr:cNvSpPr txBox="1"/>
      </xdr:nvSpPr>
      <xdr:spPr>
        <a:xfrm>
          <a:off x="6672795" y="1083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299" name="楕円 298"/>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300" name="【公営住宅】&#10;有形固定資産減価償却率該当値テキスト"/>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156845</xdr:rowOff>
    </xdr:from>
    <xdr:to>
      <xdr:col>20</xdr:col>
      <xdr:colOff>38100</xdr:colOff>
      <xdr:row>85</xdr:row>
      <xdr:rowOff>86995</xdr:rowOff>
    </xdr:to>
    <xdr:sp macro="" textlink="">
      <xdr:nvSpPr>
        <xdr:cNvPr id="301" name="楕円 300"/>
        <xdr:cNvSpPr/>
      </xdr:nvSpPr>
      <xdr:spPr>
        <a:xfrm>
          <a:off x="3746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36195</xdr:rowOff>
    </xdr:from>
    <xdr:to>
      <xdr:col>24</xdr:col>
      <xdr:colOff>63500</xdr:colOff>
      <xdr:row>85</xdr:row>
      <xdr:rowOff>57150</xdr:rowOff>
    </xdr:to>
    <xdr:cxnSp macro="">
      <xdr:nvCxnSpPr>
        <xdr:cNvPr id="302" name="直線コネクタ 301"/>
        <xdr:cNvCxnSpPr/>
      </xdr:nvCxnSpPr>
      <xdr:spPr>
        <a:xfrm>
          <a:off x="3797300" y="14609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154939</xdr:rowOff>
    </xdr:from>
    <xdr:to>
      <xdr:col>15</xdr:col>
      <xdr:colOff>101600</xdr:colOff>
      <xdr:row>85</xdr:row>
      <xdr:rowOff>85089</xdr:rowOff>
    </xdr:to>
    <xdr:sp macro="" textlink="">
      <xdr:nvSpPr>
        <xdr:cNvPr id="303" name="楕円 302"/>
        <xdr:cNvSpPr/>
      </xdr:nvSpPr>
      <xdr:spPr>
        <a:xfrm>
          <a:off x="2857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34289</xdr:rowOff>
    </xdr:from>
    <xdr:to>
      <xdr:col>19</xdr:col>
      <xdr:colOff>177800</xdr:colOff>
      <xdr:row>85</xdr:row>
      <xdr:rowOff>36195</xdr:rowOff>
    </xdr:to>
    <xdr:cxnSp macro="">
      <xdr:nvCxnSpPr>
        <xdr:cNvPr id="304" name="直線コネクタ 303"/>
        <xdr:cNvCxnSpPr/>
      </xdr:nvCxnSpPr>
      <xdr:spPr>
        <a:xfrm>
          <a:off x="2908300" y="1460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126364</xdr:rowOff>
    </xdr:from>
    <xdr:to>
      <xdr:col>10</xdr:col>
      <xdr:colOff>165100</xdr:colOff>
      <xdr:row>85</xdr:row>
      <xdr:rowOff>56514</xdr:rowOff>
    </xdr:to>
    <xdr:sp macro="" textlink="">
      <xdr:nvSpPr>
        <xdr:cNvPr id="305" name="楕円 304"/>
        <xdr:cNvSpPr/>
      </xdr:nvSpPr>
      <xdr:spPr>
        <a:xfrm>
          <a:off x="1968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34289</xdr:rowOff>
    </xdr:to>
    <xdr:cxnSp macro="">
      <xdr:nvCxnSpPr>
        <xdr:cNvPr id="306" name="直線コネクタ 305"/>
        <xdr:cNvCxnSpPr/>
      </xdr:nvCxnSpPr>
      <xdr:spPr>
        <a:xfrm>
          <a:off x="2019300" y="145789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97789</xdr:rowOff>
    </xdr:from>
    <xdr:to>
      <xdr:col>6</xdr:col>
      <xdr:colOff>38100</xdr:colOff>
      <xdr:row>85</xdr:row>
      <xdr:rowOff>27939</xdr:rowOff>
    </xdr:to>
    <xdr:sp macro="" textlink="">
      <xdr:nvSpPr>
        <xdr:cNvPr id="307" name="楕円 306"/>
        <xdr:cNvSpPr/>
      </xdr:nvSpPr>
      <xdr:spPr>
        <a:xfrm>
          <a:off x="1079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148589</xdr:rowOff>
    </xdr:from>
    <xdr:to>
      <xdr:col>10</xdr:col>
      <xdr:colOff>114300</xdr:colOff>
      <xdr:row>85</xdr:row>
      <xdr:rowOff>5714</xdr:rowOff>
    </xdr:to>
    <xdr:cxnSp macro="">
      <xdr:nvCxnSpPr>
        <xdr:cNvPr id="308" name="直線コネクタ 307"/>
        <xdr:cNvCxnSpPr/>
      </xdr:nvCxnSpPr>
      <xdr:spPr>
        <a:xfrm>
          <a:off x="1130300" y="145503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78122</xdr:rowOff>
    </xdr:from>
    <xdr:ext cx="405111" cy="259045"/>
    <xdr:sp macro="" textlink="">
      <xdr:nvSpPr>
        <xdr:cNvPr id="313" name="n_1mainValue【公営住宅】&#10;有形固定資産減価償却率"/>
        <xdr:cNvSpPr txBox="1"/>
      </xdr:nvSpPr>
      <xdr:spPr>
        <a:xfrm>
          <a:off x="3582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76216</xdr:rowOff>
    </xdr:from>
    <xdr:ext cx="405111" cy="259045"/>
    <xdr:sp macro="" textlink="">
      <xdr:nvSpPr>
        <xdr:cNvPr id="314" name="n_2mainValue【公営住宅】&#10;有形固定資産減価償却率"/>
        <xdr:cNvSpPr txBox="1"/>
      </xdr:nvSpPr>
      <xdr:spPr>
        <a:xfrm>
          <a:off x="2705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47641</xdr:rowOff>
    </xdr:from>
    <xdr:ext cx="405111" cy="259045"/>
    <xdr:sp macro="" textlink="">
      <xdr:nvSpPr>
        <xdr:cNvPr id="315" name="n_3mainValue【公営住宅】&#10;有形固定資産減価償却率"/>
        <xdr:cNvSpPr txBox="1"/>
      </xdr:nvSpPr>
      <xdr:spPr>
        <a:xfrm>
          <a:off x="1816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19066</xdr:rowOff>
    </xdr:from>
    <xdr:ext cx="405111" cy="259045"/>
    <xdr:sp macro="" textlink="">
      <xdr:nvSpPr>
        <xdr:cNvPr id="316" name="n_4mainValue【公営住宅】&#10;有形固定資産減価償却率"/>
        <xdr:cNvSpPr txBox="1"/>
      </xdr:nvSpPr>
      <xdr:spPr>
        <a:xfrm>
          <a:off x="927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28220</xdr:rowOff>
    </xdr:from>
    <xdr:to>
      <xdr:col>55</xdr:col>
      <xdr:colOff>50800</xdr:colOff>
      <xdr:row>83</xdr:row>
      <xdr:rowOff>129820</xdr:rowOff>
    </xdr:to>
    <xdr:sp macro="" textlink="">
      <xdr:nvSpPr>
        <xdr:cNvPr id="354" name="楕円 353"/>
        <xdr:cNvSpPr/>
      </xdr:nvSpPr>
      <xdr:spPr>
        <a:xfrm>
          <a:off x="10426700" y="142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51097</xdr:rowOff>
    </xdr:from>
    <xdr:ext cx="534377" cy="259045"/>
    <xdr:sp macro="" textlink="">
      <xdr:nvSpPr>
        <xdr:cNvPr id="355" name="【公営住宅】&#10;一人当たり面積該当値テキスト"/>
        <xdr:cNvSpPr txBox="1"/>
      </xdr:nvSpPr>
      <xdr:spPr>
        <a:xfrm>
          <a:off x="10515600" y="1410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43169</xdr:rowOff>
    </xdr:from>
    <xdr:to>
      <xdr:col>50</xdr:col>
      <xdr:colOff>165100</xdr:colOff>
      <xdr:row>83</xdr:row>
      <xdr:rowOff>144769</xdr:rowOff>
    </xdr:to>
    <xdr:sp macro="" textlink="">
      <xdr:nvSpPr>
        <xdr:cNvPr id="356" name="楕円 355"/>
        <xdr:cNvSpPr/>
      </xdr:nvSpPr>
      <xdr:spPr>
        <a:xfrm>
          <a:off x="9588500" y="142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79020</xdr:rowOff>
    </xdr:from>
    <xdr:to>
      <xdr:col>55</xdr:col>
      <xdr:colOff>0</xdr:colOff>
      <xdr:row>83</xdr:row>
      <xdr:rowOff>93969</xdr:rowOff>
    </xdr:to>
    <xdr:cxnSp macro="">
      <xdr:nvCxnSpPr>
        <xdr:cNvPr id="357" name="直線コネクタ 356"/>
        <xdr:cNvCxnSpPr/>
      </xdr:nvCxnSpPr>
      <xdr:spPr>
        <a:xfrm flipV="1">
          <a:off x="9639300" y="14309370"/>
          <a:ext cx="83820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58989</xdr:rowOff>
    </xdr:from>
    <xdr:to>
      <xdr:col>46</xdr:col>
      <xdr:colOff>38100</xdr:colOff>
      <xdr:row>83</xdr:row>
      <xdr:rowOff>160589</xdr:rowOff>
    </xdr:to>
    <xdr:sp macro="" textlink="">
      <xdr:nvSpPr>
        <xdr:cNvPr id="358" name="楕円 357"/>
        <xdr:cNvSpPr/>
      </xdr:nvSpPr>
      <xdr:spPr>
        <a:xfrm>
          <a:off x="8699500" y="142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93969</xdr:rowOff>
    </xdr:from>
    <xdr:to>
      <xdr:col>50</xdr:col>
      <xdr:colOff>114300</xdr:colOff>
      <xdr:row>83</xdr:row>
      <xdr:rowOff>109789</xdr:rowOff>
    </xdr:to>
    <xdr:cxnSp macro="">
      <xdr:nvCxnSpPr>
        <xdr:cNvPr id="359" name="直線コネクタ 358"/>
        <xdr:cNvCxnSpPr/>
      </xdr:nvCxnSpPr>
      <xdr:spPr>
        <a:xfrm flipV="1">
          <a:off x="8750300" y="14324319"/>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74168</xdr:rowOff>
    </xdr:from>
    <xdr:to>
      <xdr:col>41</xdr:col>
      <xdr:colOff>101600</xdr:colOff>
      <xdr:row>84</xdr:row>
      <xdr:rowOff>4318</xdr:rowOff>
    </xdr:to>
    <xdr:sp macro="" textlink="">
      <xdr:nvSpPr>
        <xdr:cNvPr id="360" name="楕円 359"/>
        <xdr:cNvSpPr/>
      </xdr:nvSpPr>
      <xdr:spPr>
        <a:xfrm>
          <a:off x="7810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109789</xdr:rowOff>
    </xdr:from>
    <xdr:to>
      <xdr:col>45</xdr:col>
      <xdr:colOff>177800</xdr:colOff>
      <xdr:row>83</xdr:row>
      <xdr:rowOff>124968</xdr:rowOff>
    </xdr:to>
    <xdr:cxnSp macro="">
      <xdr:nvCxnSpPr>
        <xdr:cNvPr id="361" name="直線コネクタ 360"/>
        <xdr:cNvCxnSpPr/>
      </xdr:nvCxnSpPr>
      <xdr:spPr>
        <a:xfrm flipV="1">
          <a:off x="7861300" y="1434013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87655</xdr:rowOff>
    </xdr:from>
    <xdr:to>
      <xdr:col>36</xdr:col>
      <xdr:colOff>165100</xdr:colOff>
      <xdr:row>84</xdr:row>
      <xdr:rowOff>17805</xdr:rowOff>
    </xdr:to>
    <xdr:sp macro="" textlink="">
      <xdr:nvSpPr>
        <xdr:cNvPr id="362" name="楕円 361"/>
        <xdr:cNvSpPr/>
      </xdr:nvSpPr>
      <xdr:spPr>
        <a:xfrm>
          <a:off x="6921500" y="143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124968</xdr:rowOff>
    </xdr:from>
    <xdr:to>
      <xdr:col>41</xdr:col>
      <xdr:colOff>50800</xdr:colOff>
      <xdr:row>83</xdr:row>
      <xdr:rowOff>138455</xdr:rowOff>
    </xdr:to>
    <xdr:cxnSp macro="">
      <xdr:nvCxnSpPr>
        <xdr:cNvPr id="363" name="直線コネクタ 362"/>
        <xdr:cNvCxnSpPr/>
      </xdr:nvCxnSpPr>
      <xdr:spPr>
        <a:xfrm flipV="1">
          <a:off x="6972300" y="1435531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161296</xdr:rowOff>
    </xdr:from>
    <xdr:ext cx="534377" cy="259045"/>
    <xdr:sp macro="" textlink="">
      <xdr:nvSpPr>
        <xdr:cNvPr id="368" name="n_1mainValue【公営住宅】&#10;一人当たり面積"/>
        <xdr:cNvSpPr txBox="1"/>
      </xdr:nvSpPr>
      <xdr:spPr>
        <a:xfrm>
          <a:off x="9359411" y="140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5666</xdr:rowOff>
    </xdr:from>
    <xdr:ext cx="469744" cy="259045"/>
    <xdr:sp macro="" textlink="">
      <xdr:nvSpPr>
        <xdr:cNvPr id="369" name="n_2mainValue【公営住宅】&#10;一人当たり面積"/>
        <xdr:cNvSpPr txBox="1"/>
      </xdr:nvSpPr>
      <xdr:spPr>
        <a:xfrm>
          <a:off x="8515427" y="1406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20845</xdr:rowOff>
    </xdr:from>
    <xdr:ext cx="469744" cy="259045"/>
    <xdr:sp macro="" textlink="">
      <xdr:nvSpPr>
        <xdr:cNvPr id="370" name="n_3mainValue【公営住宅】&#10;一人当たり面積"/>
        <xdr:cNvSpPr txBox="1"/>
      </xdr:nvSpPr>
      <xdr:spPr>
        <a:xfrm>
          <a:off x="7626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34332</xdr:rowOff>
    </xdr:from>
    <xdr:ext cx="469744" cy="259045"/>
    <xdr:sp macro="" textlink="">
      <xdr:nvSpPr>
        <xdr:cNvPr id="371" name="n_4mainValue【公営住宅】&#10;一人当たり面積"/>
        <xdr:cNvSpPr txBox="1"/>
      </xdr:nvSpPr>
      <xdr:spPr>
        <a:xfrm>
          <a:off x="6737427" y="140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428" name="楕円 427"/>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429" name="【認定こども園・幼稚園・保育所】&#10;有形固定資産減価償却率該当値テキスト"/>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30" name="楕円 429"/>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137160</xdr:rowOff>
    </xdr:to>
    <xdr:cxnSp macro="">
      <xdr:nvCxnSpPr>
        <xdr:cNvPr id="431" name="直線コネクタ 430"/>
        <xdr:cNvCxnSpPr/>
      </xdr:nvCxnSpPr>
      <xdr:spPr>
        <a:xfrm>
          <a:off x="15481300" y="6621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32" name="楕円 431"/>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106680</xdr:rowOff>
    </xdr:to>
    <xdr:cxnSp macro="">
      <xdr:nvCxnSpPr>
        <xdr:cNvPr id="433" name="直線コネクタ 432"/>
        <xdr:cNvCxnSpPr/>
      </xdr:nvCxnSpPr>
      <xdr:spPr>
        <a:xfrm>
          <a:off x="14592300" y="659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96520</xdr:rowOff>
    </xdr:to>
    <xdr:sp macro="" textlink="">
      <xdr:nvSpPr>
        <xdr:cNvPr id="434" name="楕円 433"/>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45720</xdr:rowOff>
    </xdr:from>
    <xdr:to>
      <xdr:col>76</xdr:col>
      <xdr:colOff>114300</xdr:colOff>
      <xdr:row>38</xdr:row>
      <xdr:rowOff>76200</xdr:rowOff>
    </xdr:to>
    <xdr:cxnSp macro="">
      <xdr:nvCxnSpPr>
        <xdr:cNvPr id="435" name="直線コネクタ 434"/>
        <xdr:cNvCxnSpPr/>
      </xdr:nvCxnSpPr>
      <xdr:spPr>
        <a:xfrm>
          <a:off x="13703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436" name="楕円 435"/>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45720</xdr:rowOff>
    </xdr:to>
    <xdr:cxnSp macro="">
      <xdr:nvCxnSpPr>
        <xdr:cNvPr id="437" name="直線コネクタ 436"/>
        <xdr:cNvCxnSpPr/>
      </xdr:nvCxnSpPr>
      <xdr:spPr>
        <a:xfrm>
          <a:off x="12814300" y="653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42" name="n_1mainValue【認定こども園・幼稚園・保育所】&#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43"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87647</xdr:rowOff>
    </xdr:from>
    <xdr:ext cx="405111" cy="259045"/>
    <xdr:sp macro="" textlink="">
      <xdr:nvSpPr>
        <xdr:cNvPr id="444" name="n_3mainValue【認定こども園・幼稚園・保育所】&#10;有形固定資産減価償却率"/>
        <xdr:cNvSpPr txBox="1"/>
      </xdr:nvSpPr>
      <xdr:spPr>
        <a:xfrm>
          <a:off x="13500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445" name="n_4mainValue【認定こども園・幼稚園・保育所】&#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483" name="楕円 482"/>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49547</xdr:rowOff>
    </xdr:from>
    <xdr:ext cx="469744" cy="259045"/>
    <xdr:sp macro="" textlink="">
      <xdr:nvSpPr>
        <xdr:cNvPr id="484" name="【認定こども園・幼稚園・保育所】&#10;一人当たり面積該当値テキスト"/>
        <xdr:cNvSpPr txBox="1"/>
      </xdr:nvSpPr>
      <xdr:spPr>
        <a:xfrm>
          <a:off x="22199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85" name="楕円 484"/>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133350</xdr:rowOff>
    </xdr:to>
    <xdr:cxnSp macro="">
      <xdr:nvCxnSpPr>
        <xdr:cNvPr id="486" name="直線コネクタ 485"/>
        <xdr:cNvCxnSpPr/>
      </xdr:nvCxnSpPr>
      <xdr:spPr>
        <a:xfrm flipV="1">
          <a:off x="21323300" y="680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87" name="楕円 486"/>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142494</xdr:rowOff>
    </xdr:to>
    <xdr:cxnSp macro="">
      <xdr:nvCxnSpPr>
        <xdr:cNvPr id="488" name="直線コネクタ 487"/>
        <xdr:cNvCxnSpPr/>
      </xdr:nvCxnSpPr>
      <xdr:spPr>
        <a:xfrm flipV="1">
          <a:off x="20434300" y="681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103124</xdr:rowOff>
    </xdr:from>
    <xdr:to>
      <xdr:col>102</xdr:col>
      <xdr:colOff>165100</xdr:colOff>
      <xdr:row>40</xdr:row>
      <xdr:rowOff>33274</xdr:rowOff>
    </xdr:to>
    <xdr:sp macro="" textlink="">
      <xdr:nvSpPr>
        <xdr:cNvPr id="489" name="楕円 488"/>
        <xdr:cNvSpPr/>
      </xdr:nvSpPr>
      <xdr:spPr>
        <a:xfrm>
          <a:off x="19494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142494</xdr:rowOff>
    </xdr:from>
    <xdr:to>
      <xdr:col>107</xdr:col>
      <xdr:colOff>50800</xdr:colOff>
      <xdr:row>39</xdr:row>
      <xdr:rowOff>153924</xdr:rowOff>
    </xdr:to>
    <xdr:cxnSp macro="">
      <xdr:nvCxnSpPr>
        <xdr:cNvPr id="490" name="直線コネクタ 489"/>
        <xdr:cNvCxnSpPr/>
      </xdr:nvCxnSpPr>
      <xdr:spPr>
        <a:xfrm flipV="1">
          <a:off x="19545300" y="68290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112268</xdr:rowOff>
    </xdr:from>
    <xdr:to>
      <xdr:col>98</xdr:col>
      <xdr:colOff>38100</xdr:colOff>
      <xdr:row>40</xdr:row>
      <xdr:rowOff>42418</xdr:rowOff>
    </xdr:to>
    <xdr:sp macro="" textlink="">
      <xdr:nvSpPr>
        <xdr:cNvPr id="491" name="楕円 490"/>
        <xdr:cNvSpPr/>
      </xdr:nvSpPr>
      <xdr:spPr>
        <a:xfrm>
          <a:off x="18605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153924</xdr:rowOff>
    </xdr:from>
    <xdr:to>
      <xdr:col>102</xdr:col>
      <xdr:colOff>114300</xdr:colOff>
      <xdr:row>39</xdr:row>
      <xdr:rowOff>163068</xdr:rowOff>
    </xdr:to>
    <xdr:cxnSp macro="">
      <xdr:nvCxnSpPr>
        <xdr:cNvPr id="492" name="直線コネクタ 491"/>
        <xdr:cNvCxnSpPr/>
      </xdr:nvCxnSpPr>
      <xdr:spPr>
        <a:xfrm flipV="1">
          <a:off x="18656300" y="68404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497"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main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24401</xdr:rowOff>
    </xdr:from>
    <xdr:ext cx="469744" cy="259045"/>
    <xdr:sp macro="" textlink="">
      <xdr:nvSpPr>
        <xdr:cNvPr id="499" name="n_3mainValue【認定こども園・幼稚園・保育所】&#10;一人当たり面積"/>
        <xdr:cNvSpPr txBox="1"/>
      </xdr:nvSpPr>
      <xdr:spPr>
        <a:xfrm>
          <a:off x="19310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33545</xdr:rowOff>
    </xdr:from>
    <xdr:ext cx="469744" cy="259045"/>
    <xdr:sp macro="" textlink="">
      <xdr:nvSpPr>
        <xdr:cNvPr id="500" name="n_4mainValue【認定こども園・幼稚園・保育所】&#10;一人当たり面積"/>
        <xdr:cNvSpPr txBox="1"/>
      </xdr:nvSpPr>
      <xdr:spPr>
        <a:xfrm>
          <a:off x="18421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541" name="楕円 540"/>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542" name="【学校施設】&#10;有形固定資産減価償却率該当値テキスト"/>
        <xdr:cNvSpPr txBox="1"/>
      </xdr:nvSpPr>
      <xdr:spPr>
        <a:xfrm>
          <a:off x="16357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43" name="楕円 542"/>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38100</xdr:rowOff>
    </xdr:to>
    <xdr:cxnSp macro="">
      <xdr:nvCxnSpPr>
        <xdr:cNvPr id="544" name="直線コネクタ 543"/>
        <xdr:cNvCxnSpPr/>
      </xdr:nvCxnSpPr>
      <xdr:spPr>
        <a:xfrm>
          <a:off x="15481300" y="10627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545" name="楕円 544"/>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169545</xdr:rowOff>
    </xdr:to>
    <xdr:cxnSp macro="">
      <xdr:nvCxnSpPr>
        <xdr:cNvPr id="546" name="直線コネクタ 545"/>
        <xdr:cNvCxnSpPr/>
      </xdr:nvCxnSpPr>
      <xdr:spPr>
        <a:xfrm>
          <a:off x="14592300" y="10587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547" name="楕円 546"/>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129540</xdr:rowOff>
    </xdr:to>
    <xdr:cxnSp macro="">
      <xdr:nvCxnSpPr>
        <xdr:cNvPr id="548" name="直線コネクタ 547"/>
        <xdr:cNvCxnSpPr/>
      </xdr:nvCxnSpPr>
      <xdr:spPr>
        <a:xfrm>
          <a:off x="13703300" y="10546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102235</xdr:rowOff>
    </xdr:to>
    <xdr:sp macro="" textlink="">
      <xdr:nvSpPr>
        <xdr:cNvPr id="549" name="楕円 548"/>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87630</xdr:rowOff>
    </xdr:to>
    <xdr:cxnSp macro="">
      <xdr:nvCxnSpPr>
        <xdr:cNvPr id="550" name="直線コネクタ 549"/>
        <xdr:cNvCxnSpPr/>
      </xdr:nvCxnSpPr>
      <xdr:spPr>
        <a:xfrm>
          <a:off x="12814300" y="10509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555" name="n_1mainValue【学校施設】&#10;有形固定資産減価償却率"/>
        <xdr:cNvSpPr txBox="1"/>
      </xdr:nvSpPr>
      <xdr:spPr>
        <a:xfrm>
          <a:off x="15266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556" name="n_2mainValue【学校施設】&#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557" name="n_3mainValue【学校施設】&#10;有形固定資産減価償却率"/>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93362</xdr:rowOff>
    </xdr:from>
    <xdr:ext cx="405111" cy="259045"/>
    <xdr:sp macro="" textlink="">
      <xdr:nvSpPr>
        <xdr:cNvPr id="558" name="n_4mainValue【学校施設】&#10;有形固定資産減価償却率"/>
        <xdr:cNvSpPr txBox="1"/>
      </xdr:nvSpPr>
      <xdr:spPr>
        <a:xfrm>
          <a:off x="12611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69" name="直線コネクタ 56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0" name="テキスト ボックス 56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2" name="テキスト ボックス 57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3" name="直線コネクタ 57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74" name="テキスト ボックス 573"/>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160706</xdr:rowOff>
    </xdr:from>
    <xdr:to>
      <xdr:col>116</xdr:col>
      <xdr:colOff>62864</xdr:colOff>
      <xdr:row>62</xdr:row>
      <xdr:rowOff>153791</xdr:rowOff>
    </xdr:to>
    <xdr:cxnSp macro="">
      <xdr:nvCxnSpPr>
        <xdr:cNvPr id="578" name="直線コネクタ 577"/>
        <xdr:cNvCxnSpPr/>
      </xdr:nvCxnSpPr>
      <xdr:spPr>
        <a:xfrm flipV="1">
          <a:off x="22160864" y="10447706"/>
          <a:ext cx="0" cy="33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157618</xdr:rowOff>
    </xdr:from>
    <xdr:ext cx="469744" cy="259045"/>
    <xdr:sp macro="" textlink="">
      <xdr:nvSpPr>
        <xdr:cNvPr id="579" name="【学校施設】&#10;一人当たり面積最小値テキスト"/>
        <xdr:cNvSpPr txBox="1"/>
      </xdr:nvSpPr>
      <xdr:spPr>
        <a:xfrm>
          <a:off x="22199600" y="107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153791</xdr:rowOff>
    </xdr:from>
    <xdr:to>
      <xdr:col>116</xdr:col>
      <xdr:colOff>152400</xdr:colOff>
      <xdr:row>62</xdr:row>
      <xdr:rowOff>153791</xdr:rowOff>
    </xdr:to>
    <xdr:cxnSp macro="">
      <xdr:nvCxnSpPr>
        <xdr:cNvPr id="580" name="直線コネクタ 579"/>
        <xdr:cNvCxnSpPr/>
      </xdr:nvCxnSpPr>
      <xdr:spPr>
        <a:xfrm>
          <a:off x="22072600" y="10783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107383</xdr:rowOff>
    </xdr:from>
    <xdr:ext cx="469744" cy="259045"/>
    <xdr:sp macro="" textlink="">
      <xdr:nvSpPr>
        <xdr:cNvPr id="581" name="【学校施設】&#10;一人当たり面積最大値テキスト"/>
        <xdr:cNvSpPr txBox="1"/>
      </xdr:nvSpPr>
      <xdr:spPr>
        <a:xfrm>
          <a:off x="22199600" y="1022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160706</xdr:rowOff>
    </xdr:from>
    <xdr:to>
      <xdr:col>116</xdr:col>
      <xdr:colOff>152400</xdr:colOff>
      <xdr:row>60</xdr:row>
      <xdr:rowOff>160706</xdr:rowOff>
    </xdr:to>
    <xdr:cxnSp macro="">
      <xdr:nvCxnSpPr>
        <xdr:cNvPr id="582" name="直線コネクタ 581"/>
        <xdr:cNvCxnSpPr/>
      </xdr:nvCxnSpPr>
      <xdr:spPr>
        <a:xfrm>
          <a:off x="22072600" y="1044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25468</xdr:rowOff>
    </xdr:from>
    <xdr:ext cx="469744" cy="259045"/>
    <xdr:sp macro="" textlink="">
      <xdr:nvSpPr>
        <xdr:cNvPr id="583" name="【学校施設】&#10;一人当たり面積平均値テキスト"/>
        <xdr:cNvSpPr txBox="1"/>
      </xdr:nvSpPr>
      <xdr:spPr>
        <a:xfrm>
          <a:off x="22199600" y="10655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47041</xdr:rowOff>
    </xdr:from>
    <xdr:to>
      <xdr:col>116</xdr:col>
      <xdr:colOff>114300</xdr:colOff>
      <xdr:row>62</xdr:row>
      <xdr:rowOff>148641</xdr:rowOff>
    </xdr:to>
    <xdr:sp macro="" textlink="">
      <xdr:nvSpPr>
        <xdr:cNvPr id="584" name="フローチャート: 判断 583"/>
        <xdr:cNvSpPr/>
      </xdr:nvSpPr>
      <xdr:spPr>
        <a:xfrm>
          <a:off x="22110700" y="1067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47727</xdr:rowOff>
    </xdr:from>
    <xdr:to>
      <xdr:col>112</xdr:col>
      <xdr:colOff>38100</xdr:colOff>
      <xdr:row>62</xdr:row>
      <xdr:rowOff>149327</xdr:rowOff>
    </xdr:to>
    <xdr:sp macro="" textlink="">
      <xdr:nvSpPr>
        <xdr:cNvPr id="585" name="フローチャート: 判断 584"/>
        <xdr:cNvSpPr/>
      </xdr:nvSpPr>
      <xdr:spPr>
        <a:xfrm>
          <a:off x="21272500" y="1067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41669</xdr:rowOff>
    </xdr:from>
    <xdr:to>
      <xdr:col>107</xdr:col>
      <xdr:colOff>101600</xdr:colOff>
      <xdr:row>62</xdr:row>
      <xdr:rowOff>143269</xdr:rowOff>
    </xdr:to>
    <xdr:sp macro="" textlink="">
      <xdr:nvSpPr>
        <xdr:cNvPr id="586" name="フローチャート: 判断 585"/>
        <xdr:cNvSpPr/>
      </xdr:nvSpPr>
      <xdr:spPr>
        <a:xfrm>
          <a:off x="20383500" y="106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48013</xdr:rowOff>
    </xdr:from>
    <xdr:to>
      <xdr:col>102</xdr:col>
      <xdr:colOff>165100</xdr:colOff>
      <xdr:row>62</xdr:row>
      <xdr:rowOff>149613</xdr:rowOff>
    </xdr:to>
    <xdr:sp macro="" textlink="">
      <xdr:nvSpPr>
        <xdr:cNvPr id="587" name="フローチャート: 判断 586"/>
        <xdr:cNvSpPr/>
      </xdr:nvSpPr>
      <xdr:spPr>
        <a:xfrm>
          <a:off x="19494500" y="1067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44641</xdr:rowOff>
    </xdr:from>
    <xdr:to>
      <xdr:col>98</xdr:col>
      <xdr:colOff>38100</xdr:colOff>
      <xdr:row>62</xdr:row>
      <xdr:rowOff>146241</xdr:rowOff>
    </xdr:to>
    <xdr:sp macro="" textlink="">
      <xdr:nvSpPr>
        <xdr:cNvPr id="588" name="フローチャート: 判断 587"/>
        <xdr:cNvSpPr/>
      </xdr:nvSpPr>
      <xdr:spPr>
        <a:xfrm>
          <a:off x="18605500" y="1067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38583</xdr:rowOff>
    </xdr:from>
    <xdr:to>
      <xdr:col>116</xdr:col>
      <xdr:colOff>114300</xdr:colOff>
      <xdr:row>62</xdr:row>
      <xdr:rowOff>140183</xdr:rowOff>
    </xdr:to>
    <xdr:sp macro="" textlink="">
      <xdr:nvSpPr>
        <xdr:cNvPr id="594" name="楕円 593"/>
        <xdr:cNvSpPr/>
      </xdr:nvSpPr>
      <xdr:spPr>
        <a:xfrm>
          <a:off x="22110700" y="1066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169410</xdr:rowOff>
    </xdr:from>
    <xdr:ext cx="469744" cy="259045"/>
    <xdr:sp macro="" textlink="">
      <xdr:nvSpPr>
        <xdr:cNvPr id="595" name="【学校施設】&#10;一人当たり面積該当値テキスト"/>
        <xdr:cNvSpPr txBox="1"/>
      </xdr:nvSpPr>
      <xdr:spPr>
        <a:xfrm>
          <a:off x="22199600" y="104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42983</xdr:rowOff>
    </xdr:from>
    <xdr:to>
      <xdr:col>112</xdr:col>
      <xdr:colOff>38100</xdr:colOff>
      <xdr:row>62</xdr:row>
      <xdr:rowOff>144583</xdr:rowOff>
    </xdr:to>
    <xdr:sp macro="" textlink="">
      <xdr:nvSpPr>
        <xdr:cNvPr id="596" name="楕円 595"/>
        <xdr:cNvSpPr/>
      </xdr:nvSpPr>
      <xdr:spPr>
        <a:xfrm>
          <a:off x="21272500" y="106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89383</xdr:rowOff>
    </xdr:from>
    <xdr:to>
      <xdr:col>116</xdr:col>
      <xdr:colOff>63500</xdr:colOff>
      <xdr:row>62</xdr:row>
      <xdr:rowOff>93783</xdr:rowOff>
    </xdr:to>
    <xdr:cxnSp macro="">
      <xdr:nvCxnSpPr>
        <xdr:cNvPr id="597" name="直線コネクタ 596"/>
        <xdr:cNvCxnSpPr/>
      </xdr:nvCxnSpPr>
      <xdr:spPr>
        <a:xfrm flipV="1">
          <a:off x="21323300" y="10719283"/>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66186</xdr:rowOff>
    </xdr:from>
    <xdr:to>
      <xdr:col>107</xdr:col>
      <xdr:colOff>101600</xdr:colOff>
      <xdr:row>55</xdr:row>
      <xdr:rowOff>167786</xdr:rowOff>
    </xdr:to>
    <xdr:sp macro="" textlink="">
      <xdr:nvSpPr>
        <xdr:cNvPr id="598" name="楕円 597"/>
        <xdr:cNvSpPr/>
      </xdr:nvSpPr>
      <xdr:spPr>
        <a:xfrm>
          <a:off x="20383500" y="94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116986</xdr:rowOff>
    </xdr:from>
    <xdr:to>
      <xdr:col>111</xdr:col>
      <xdr:colOff>177800</xdr:colOff>
      <xdr:row>62</xdr:row>
      <xdr:rowOff>93783</xdr:rowOff>
    </xdr:to>
    <xdr:cxnSp macro="">
      <xdr:nvCxnSpPr>
        <xdr:cNvPr id="599" name="直線コネクタ 598"/>
        <xdr:cNvCxnSpPr/>
      </xdr:nvCxnSpPr>
      <xdr:spPr>
        <a:xfrm>
          <a:off x="20434300" y="9546736"/>
          <a:ext cx="889000" cy="11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51098</xdr:rowOff>
    </xdr:from>
    <xdr:to>
      <xdr:col>102</xdr:col>
      <xdr:colOff>165100</xdr:colOff>
      <xdr:row>62</xdr:row>
      <xdr:rowOff>152698</xdr:rowOff>
    </xdr:to>
    <xdr:sp macro="" textlink="">
      <xdr:nvSpPr>
        <xdr:cNvPr id="600" name="楕円 599"/>
        <xdr:cNvSpPr/>
      </xdr:nvSpPr>
      <xdr:spPr>
        <a:xfrm>
          <a:off x="19494500" y="106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116986</xdr:rowOff>
    </xdr:from>
    <xdr:to>
      <xdr:col>107</xdr:col>
      <xdr:colOff>50800</xdr:colOff>
      <xdr:row>62</xdr:row>
      <xdr:rowOff>101898</xdr:rowOff>
    </xdr:to>
    <xdr:cxnSp macro="">
      <xdr:nvCxnSpPr>
        <xdr:cNvPr id="601" name="直線コネクタ 600"/>
        <xdr:cNvCxnSpPr/>
      </xdr:nvCxnSpPr>
      <xdr:spPr>
        <a:xfrm flipV="1">
          <a:off x="19545300" y="9546736"/>
          <a:ext cx="889000" cy="118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55042</xdr:rowOff>
    </xdr:from>
    <xdr:to>
      <xdr:col>98</xdr:col>
      <xdr:colOff>38100</xdr:colOff>
      <xdr:row>62</xdr:row>
      <xdr:rowOff>156642</xdr:rowOff>
    </xdr:to>
    <xdr:sp macro="" textlink="">
      <xdr:nvSpPr>
        <xdr:cNvPr id="602" name="楕円 601"/>
        <xdr:cNvSpPr/>
      </xdr:nvSpPr>
      <xdr:spPr>
        <a:xfrm>
          <a:off x="18605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101898</xdr:rowOff>
    </xdr:from>
    <xdr:to>
      <xdr:col>102</xdr:col>
      <xdr:colOff>114300</xdr:colOff>
      <xdr:row>62</xdr:row>
      <xdr:rowOff>105842</xdr:rowOff>
    </xdr:to>
    <xdr:cxnSp macro="">
      <xdr:nvCxnSpPr>
        <xdr:cNvPr id="603" name="直線コネクタ 602"/>
        <xdr:cNvCxnSpPr/>
      </xdr:nvCxnSpPr>
      <xdr:spPr>
        <a:xfrm flipV="1">
          <a:off x="18656300" y="10731798"/>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140454</xdr:rowOff>
    </xdr:from>
    <xdr:ext cx="469744" cy="259045"/>
    <xdr:sp macro="" textlink="">
      <xdr:nvSpPr>
        <xdr:cNvPr id="604" name="n_1aveValue【学校施設】&#10;一人当たり面積"/>
        <xdr:cNvSpPr txBox="1"/>
      </xdr:nvSpPr>
      <xdr:spPr>
        <a:xfrm>
          <a:off x="21075727" y="1077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134396</xdr:rowOff>
    </xdr:from>
    <xdr:ext cx="469744" cy="259045"/>
    <xdr:sp macro="" textlink="">
      <xdr:nvSpPr>
        <xdr:cNvPr id="605" name="n_2aveValue【学校施設】&#10;一人当たり面積"/>
        <xdr:cNvSpPr txBox="1"/>
      </xdr:nvSpPr>
      <xdr:spPr>
        <a:xfrm>
          <a:off x="20199427" y="107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166140</xdr:rowOff>
    </xdr:from>
    <xdr:ext cx="469744" cy="259045"/>
    <xdr:sp macro="" textlink="">
      <xdr:nvSpPr>
        <xdr:cNvPr id="606" name="n_3aveValue【学校施設】&#10;一人当たり面積"/>
        <xdr:cNvSpPr txBox="1"/>
      </xdr:nvSpPr>
      <xdr:spPr>
        <a:xfrm>
          <a:off x="19310427" y="1045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162768</xdr:rowOff>
    </xdr:from>
    <xdr:ext cx="469744" cy="259045"/>
    <xdr:sp macro="" textlink="">
      <xdr:nvSpPr>
        <xdr:cNvPr id="607" name="n_4aveValue【学校施設】&#10;一人当たり面積"/>
        <xdr:cNvSpPr txBox="1"/>
      </xdr:nvSpPr>
      <xdr:spPr>
        <a:xfrm>
          <a:off x="18421427" y="104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161110</xdr:rowOff>
    </xdr:from>
    <xdr:ext cx="469744" cy="259045"/>
    <xdr:sp macro="" textlink="">
      <xdr:nvSpPr>
        <xdr:cNvPr id="608" name="n_1mainValue【学校施設】&#10;一人当たり面積"/>
        <xdr:cNvSpPr txBox="1"/>
      </xdr:nvSpPr>
      <xdr:spPr>
        <a:xfrm>
          <a:off x="21075727" y="1044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12863</xdr:rowOff>
    </xdr:from>
    <xdr:ext cx="534377" cy="259045"/>
    <xdr:sp macro="" textlink="">
      <xdr:nvSpPr>
        <xdr:cNvPr id="609" name="n_2mainValue【学校施設】&#10;一人当たり面積"/>
        <xdr:cNvSpPr txBox="1"/>
      </xdr:nvSpPr>
      <xdr:spPr>
        <a:xfrm>
          <a:off x="20167111" y="92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143825</xdr:rowOff>
    </xdr:from>
    <xdr:ext cx="469744" cy="259045"/>
    <xdr:sp macro="" textlink="">
      <xdr:nvSpPr>
        <xdr:cNvPr id="610" name="n_3mainValue【学校施設】&#10;一人当たり面積"/>
        <xdr:cNvSpPr txBox="1"/>
      </xdr:nvSpPr>
      <xdr:spPr>
        <a:xfrm>
          <a:off x="19310427" y="1077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147769</xdr:rowOff>
    </xdr:from>
    <xdr:ext cx="469744" cy="259045"/>
    <xdr:sp macro="" textlink="">
      <xdr:nvSpPr>
        <xdr:cNvPr id="611" name="n_4mainValue【学校施設】&#10;一人当たり面積"/>
        <xdr:cNvSpPr txBox="1"/>
      </xdr:nvSpPr>
      <xdr:spPr>
        <a:xfrm>
          <a:off x="18421427" y="107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37" name="直線コネクタ 636"/>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9" name="直線コネクタ 6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0"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1" name="直線コネクタ 64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2"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3" name="フローチャート: 判断 64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4" name="フローチャート: 判断 64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5" name="フローチャート: 判断 644"/>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46" name="フローチャート: 判断 645"/>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47" name="フローチャート: 判断 646"/>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3" name="楕円 652"/>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83293</xdr:rowOff>
    </xdr:from>
    <xdr:ext cx="405111" cy="259045"/>
    <xdr:sp macro="" textlink="">
      <xdr:nvSpPr>
        <xdr:cNvPr id="654" name="【児童館】&#10;有形固定資産減価償却率該当値テキスト"/>
        <xdr:cNvSpPr txBox="1"/>
      </xdr:nvSpPr>
      <xdr:spPr>
        <a:xfrm>
          <a:off x="16357600"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655" name="楕円 654"/>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82</xdr:row>
      <xdr:rowOff>155666</xdr:rowOff>
    </xdr:to>
    <xdr:cxnSp macro="">
      <xdr:nvCxnSpPr>
        <xdr:cNvPr id="656" name="直線コネクタ 655"/>
        <xdr:cNvCxnSpPr/>
      </xdr:nvCxnSpPr>
      <xdr:spPr>
        <a:xfrm>
          <a:off x="15481300" y="1417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657" name="楕円 656"/>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119743</xdr:rowOff>
    </xdr:to>
    <xdr:cxnSp macro="">
      <xdr:nvCxnSpPr>
        <xdr:cNvPr id="658" name="直線コネクタ 657"/>
        <xdr:cNvCxnSpPr/>
      </xdr:nvCxnSpPr>
      <xdr:spPr>
        <a:xfrm>
          <a:off x="14592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168548</xdr:rowOff>
    </xdr:from>
    <xdr:to>
      <xdr:col>72</xdr:col>
      <xdr:colOff>38100</xdr:colOff>
      <xdr:row>82</xdr:row>
      <xdr:rowOff>98698</xdr:rowOff>
    </xdr:to>
    <xdr:sp macro="" textlink="">
      <xdr:nvSpPr>
        <xdr:cNvPr id="659" name="楕円 658"/>
        <xdr:cNvSpPr/>
      </xdr:nvSpPr>
      <xdr:spPr>
        <a:xfrm>
          <a:off x="1365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47898</xdr:rowOff>
    </xdr:from>
    <xdr:to>
      <xdr:col>76</xdr:col>
      <xdr:colOff>114300</xdr:colOff>
      <xdr:row>82</xdr:row>
      <xdr:rowOff>83820</xdr:rowOff>
    </xdr:to>
    <xdr:cxnSp macro="">
      <xdr:nvCxnSpPr>
        <xdr:cNvPr id="660" name="直線コネクタ 659"/>
        <xdr:cNvCxnSpPr/>
      </xdr:nvCxnSpPr>
      <xdr:spPr>
        <a:xfrm>
          <a:off x="13703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132624</xdr:rowOff>
    </xdr:from>
    <xdr:to>
      <xdr:col>67</xdr:col>
      <xdr:colOff>101600</xdr:colOff>
      <xdr:row>82</xdr:row>
      <xdr:rowOff>62774</xdr:rowOff>
    </xdr:to>
    <xdr:sp macro="" textlink="">
      <xdr:nvSpPr>
        <xdr:cNvPr id="661" name="楕円 660"/>
        <xdr:cNvSpPr/>
      </xdr:nvSpPr>
      <xdr:spPr>
        <a:xfrm>
          <a:off x="12763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xdr:rowOff>
    </xdr:from>
    <xdr:to>
      <xdr:col>71</xdr:col>
      <xdr:colOff>177800</xdr:colOff>
      <xdr:row>82</xdr:row>
      <xdr:rowOff>47898</xdr:rowOff>
    </xdr:to>
    <xdr:cxnSp macro="">
      <xdr:nvCxnSpPr>
        <xdr:cNvPr id="662" name="直線コネクタ 661"/>
        <xdr:cNvCxnSpPr/>
      </xdr:nvCxnSpPr>
      <xdr:spPr>
        <a:xfrm>
          <a:off x="12814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3"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4"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5"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66"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15620</xdr:rowOff>
    </xdr:from>
    <xdr:ext cx="405111" cy="259045"/>
    <xdr:sp macro="" textlink="">
      <xdr:nvSpPr>
        <xdr:cNvPr id="667" name="n_1main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668" name="n_2mainValue【児童館】&#10;有形固定資産減価償却率"/>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115225</xdr:rowOff>
    </xdr:from>
    <xdr:ext cx="405111" cy="259045"/>
    <xdr:sp macro="" textlink="">
      <xdr:nvSpPr>
        <xdr:cNvPr id="669" name="n_3mainValue【児童館】&#10;有形固定資産減価償却率"/>
        <xdr:cNvSpPr txBox="1"/>
      </xdr:nvSpPr>
      <xdr:spPr>
        <a:xfrm>
          <a:off x="13500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53901</xdr:rowOff>
    </xdr:from>
    <xdr:ext cx="405111" cy="259045"/>
    <xdr:sp macro="" textlink="">
      <xdr:nvSpPr>
        <xdr:cNvPr id="670" name="n_4mainValue【児童館】&#10;有形固定資産減価償却率"/>
        <xdr:cNvSpPr txBox="1"/>
      </xdr:nvSpPr>
      <xdr:spPr>
        <a:xfrm>
          <a:off x="12611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2" name="直線コネクタ 691"/>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3"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4" name="直線コネクタ 69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5"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96" name="直線コネクタ 695"/>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97"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98" name="フローチャート: 判断 697"/>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99" name="フローチャート: 判断 698"/>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0" name="フローチャート: 判断 699"/>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1" name="フローチャート: 判断 700"/>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2" name="フローチャート: 判断 701"/>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708" name="楕円 707"/>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709" name="【児童館】&#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10" name="楕円 709"/>
        <xdr:cNvSpPr/>
      </xdr:nvSpPr>
      <xdr:spPr>
        <a:xfrm>
          <a:off x="21272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122682</xdr:rowOff>
    </xdr:to>
    <xdr:cxnSp macro="">
      <xdr:nvCxnSpPr>
        <xdr:cNvPr id="711" name="直線コネクタ 710"/>
        <xdr:cNvCxnSpPr/>
      </xdr:nvCxnSpPr>
      <xdr:spPr>
        <a:xfrm flipV="1">
          <a:off x="21323300" y="143393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12" name="楕円 711"/>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83</xdr:row>
      <xdr:rowOff>136398</xdr:rowOff>
    </xdr:to>
    <xdr:cxnSp macro="">
      <xdr:nvCxnSpPr>
        <xdr:cNvPr id="713" name="直線コネクタ 712"/>
        <xdr:cNvCxnSpPr/>
      </xdr:nvCxnSpPr>
      <xdr:spPr>
        <a:xfrm flipV="1">
          <a:off x="20434300" y="14353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14" name="楕円 713"/>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150113</xdr:rowOff>
    </xdr:to>
    <xdr:cxnSp macro="">
      <xdr:nvCxnSpPr>
        <xdr:cNvPr id="715" name="直線コネクタ 714"/>
        <xdr:cNvCxnSpPr/>
      </xdr:nvCxnSpPr>
      <xdr:spPr>
        <a:xfrm flipV="1">
          <a:off x="19545300" y="143667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6" name="楕円 715"/>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163830</xdr:rowOff>
    </xdr:to>
    <xdr:cxnSp macro="">
      <xdr:nvCxnSpPr>
        <xdr:cNvPr id="717" name="直線コネクタ 716"/>
        <xdr:cNvCxnSpPr/>
      </xdr:nvCxnSpPr>
      <xdr:spPr>
        <a:xfrm flipV="1">
          <a:off x="18656300" y="143804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18"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19"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0"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1"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722" name="n_1mainValue【児童館】&#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23" name="n_2mainValue【児童館】&#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45990</xdr:rowOff>
    </xdr:from>
    <xdr:ext cx="469744" cy="259045"/>
    <xdr:sp macro="" textlink="">
      <xdr:nvSpPr>
        <xdr:cNvPr id="724" name="n_3mainValue【児童館】&#10;一人当たり面積"/>
        <xdr:cNvSpPr txBox="1"/>
      </xdr:nvSpPr>
      <xdr:spPr>
        <a:xfrm>
          <a:off x="19310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25" name="n_4main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一部の施設を除き、類似団体よりも高い水準にある。年々、各施設の老朽化が進んでいるが、現在保有管理している公共施設やインフラを全てリニューアル、維持管理、更新することは財政的に困難であることから、対策を講じ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133350</xdr:rowOff>
    </xdr:from>
    <xdr:to>
      <xdr:col>24</xdr:col>
      <xdr:colOff>114300</xdr:colOff>
      <xdr:row>37</xdr:row>
      <xdr:rowOff>63500</xdr:rowOff>
    </xdr:to>
    <xdr:sp macro="" textlink="">
      <xdr:nvSpPr>
        <xdr:cNvPr id="72" name="楕円 71"/>
        <xdr:cNvSpPr/>
      </xdr:nvSpPr>
      <xdr:spPr>
        <a:xfrm>
          <a:off x="458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111777</xdr:rowOff>
    </xdr:from>
    <xdr:ext cx="405111" cy="259045"/>
    <xdr:sp macro="" textlink="">
      <xdr:nvSpPr>
        <xdr:cNvPr id="73" name="【図書館】&#10;有形固定資産減価償却率該当値テキスト"/>
        <xdr:cNvSpPr txBox="1"/>
      </xdr:nvSpPr>
      <xdr:spPr>
        <a:xfrm>
          <a:off x="46736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102870</xdr:rowOff>
    </xdr:from>
    <xdr:to>
      <xdr:col>20</xdr:col>
      <xdr:colOff>38100</xdr:colOff>
      <xdr:row>37</xdr:row>
      <xdr:rowOff>33020</xdr:rowOff>
    </xdr:to>
    <xdr:sp macro="" textlink="">
      <xdr:nvSpPr>
        <xdr:cNvPr id="74" name="楕円 73"/>
        <xdr:cNvSpPr/>
      </xdr:nvSpPr>
      <xdr:spPr>
        <a:xfrm>
          <a:off x="3746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153670</xdr:rowOff>
    </xdr:from>
    <xdr:to>
      <xdr:col>24</xdr:col>
      <xdr:colOff>63500</xdr:colOff>
      <xdr:row>37</xdr:row>
      <xdr:rowOff>12700</xdr:rowOff>
    </xdr:to>
    <xdr:cxnSp macro="">
      <xdr:nvCxnSpPr>
        <xdr:cNvPr id="75" name="直線コネクタ 74"/>
        <xdr:cNvCxnSpPr/>
      </xdr:nvCxnSpPr>
      <xdr:spPr>
        <a:xfrm>
          <a:off x="3797300" y="6325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73660</xdr:rowOff>
    </xdr:from>
    <xdr:to>
      <xdr:col>15</xdr:col>
      <xdr:colOff>101600</xdr:colOff>
      <xdr:row>37</xdr:row>
      <xdr:rowOff>3810</xdr:rowOff>
    </xdr:to>
    <xdr:sp macro="" textlink="">
      <xdr:nvSpPr>
        <xdr:cNvPr id="76" name="楕円 75"/>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124460</xdr:rowOff>
    </xdr:from>
    <xdr:to>
      <xdr:col>19</xdr:col>
      <xdr:colOff>177800</xdr:colOff>
      <xdr:row>36</xdr:row>
      <xdr:rowOff>153670</xdr:rowOff>
    </xdr:to>
    <xdr:cxnSp macro="">
      <xdr:nvCxnSpPr>
        <xdr:cNvPr id="77" name="直線コネクタ 76"/>
        <xdr:cNvCxnSpPr/>
      </xdr:nvCxnSpPr>
      <xdr:spPr>
        <a:xfrm>
          <a:off x="2908300" y="62966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8" name="楕円 77"/>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124460</xdr:rowOff>
    </xdr:to>
    <xdr:cxnSp macro="">
      <xdr:nvCxnSpPr>
        <xdr:cNvPr id="79" name="直線コネクタ 78"/>
        <xdr:cNvCxnSpPr/>
      </xdr:nvCxnSpPr>
      <xdr:spPr>
        <a:xfrm>
          <a:off x="2019300" y="62674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38100</xdr:rowOff>
    </xdr:from>
    <xdr:to>
      <xdr:col>6</xdr:col>
      <xdr:colOff>38100</xdr:colOff>
      <xdr:row>36</xdr:row>
      <xdr:rowOff>139700</xdr:rowOff>
    </xdr:to>
    <xdr:sp macro="" textlink="">
      <xdr:nvSpPr>
        <xdr:cNvPr id="80" name="楕円 79"/>
        <xdr:cNvSpPr/>
      </xdr:nvSpPr>
      <xdr:spPr>
        <a:xfrm>
          <a:off x="107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88900</xdr:rowOff>
    </xdr:from>
    <xdr:to>
      <xdr:col>10</xdr:col>
      <xdr:colOff>114300</xdr:colOff>
      <xdr:row>36</xdr:row>
      <xdr:rowOff>95250</xdr:rowOff>
    </xdr:to>
    <xdr:cxnSp macro="">
      <xdr:nvCxnSpPr>
        <xdr:cNvPr id="81" name="直線コネクタ 80"/>
        <xdr:cNvCxnSpPr/>
      </xdr:nvCxnSpPr>
      <xdr:spPr>
        <a:xfrm>
          <a:off x="1130300" y="62611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24147</xdr:rowOff>
    </xdr:from>
    <xdr:ext cx="405111" cy="259045"/>
    <xdr:sp macro="" textlink="">
      <xdr:nvSpPr>
        <xdr:cNvPr id="86" name="n_1mainValue【図書館】&#10;有形固定資産減価償却率"/>
        <xdr:cNvSpPr txBox="1"/>
      </xdr:nvSpPr>
      <xdr:spPr>
        <a:xfrm>
          <a:off x="3582044" y="636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7" name="n_2mainValue【図書館】&#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137177</xdr:rowOff>
    </xdr:from>
    <xdr:ext cx="405111" cy="259045"/>
    <xdr:sp macro="" textlink="">
      <xdr:nvSpPr>
        <xdr:cNvPr id="88" name="n_3mainValue【図書館】&#10;有形固定資産減価償却率"/>
        <xdr:cNvSpPr txBox="1"/>
      </xdr:nvSpPr>
      <xdr:spPr>
        <a:xfrm>
          <a:off x="1816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130827</xdr:rowOff>
    </xdr:from>
    <xdr:ext cx="405111" cy="259045"/>
    <xdr:sp macro="" textlink="">
      <xdr:nvSpPr>
        <xdr:cNvPr id="89" name="n_4mainValue【図書館】&#10;有形固定資産減価償却率"/>
        <xdr:cNvSpPr txBox="1"/>
      </xdr:nvSpPr>
      <xdr:spPr>
        <a:xfrm>
          <a:off x="927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109220</xdr:rowOff>
    </xdr:from>
    <xdr:to>
      <xdr:col>55</xdr:col>
      <xdr:colOff>50800</xdr:colOff>
      <xdr:row>40</xdr:row>
      <xdr:rowOff>39370</xdr:rowOff>
    </xdr:to>
    <xdr:sp macro="" textlink="">
      <xdr:nvSpPr>
        <xdr:cNvPr id="129" name="楕円 128"/>
        <xdr:cNvSpPr/>
      </xdr:nvSpPr>
      <xdr:spPr>
        <a:xfrm>
          <a:off x="10426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132097</xdr:rowOff>
    </xdr:from>
    <xdr:ext cx="469744" cy="259045"/>
    <xdr:sp macro="" textlink="">
      <xdr:nvSpPr>
        <xdr:cNvPr id="130" name="【図書館】&#10;一人当たり面積該当値テキスト"/>
        <xdr:cNvSpPr txBox="1"/>
      </xdr:nvSpPr>
      <xdr:spPr>
        <a:xfrm>
          <a:off x="10515600"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124460</xdr:rowOff>
    </xdr:from>
    <xdr:to>
      <xdr:col>50</xdr:col>
      <xdr:colOff>165100</xdr:colOff>
      <xdr:row>40</xdr:row>
      <xdr:rowOff>54610</xdr:rowOff>
    </xdr:to>
    <xdr:sp macro="" textlink="">
      <xdr:nvSpPr>
        <xdr:cNvPr id="131" name="楕円 130"/>
        <xdr:cNvSpPr/>
      </xdr:nvSpPr>
      <xdr:spPr>
        <a:xfrm>
          <a:off x="9588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160020</xdr:rowOff>
    </xdr:from>
    <xdr:to>
      <xdr:col>55</xdr:col>
      <xdr:colOff>0</xdr:colOff>
      <xdr:row>40</xdr:row>
      <xdr:rowOff>3810</xdr:rowOff>
    </xdr:to>
    <xdr:cxnSp macro="">
      <xdr:nvCxnSpPr>
        <xdr:cNvPr id="132" name="直線コネクタ 131"/>
        <xdr:cNvCxnSpPr/>
      </xdr:nvCxnSpPr>
      <xdr:spPr>
        <a:xfrm flipV="1">
          <a:off x="9639300" y="68465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33" name="楕円 132"/>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xdr:rowOff>
    </xdr:from>
    <xdr:to>
      <xdr:col>50</xdr:col>
      <xdr:colOff>114300</xdr:colOff>
      <xdr:row>40</xdr:row>
      <xdr:rowOff>11430</xdr:rowOff>
    </xdr:to>
    <xdr:cxnSp macro="">
      <xdr:nvCxnSpPr>
        <xdr:cNvPr id="134" name="直線コネクタ 133"/>
        <xdr:cNvCxnSpPr/>
      </xdr:nvCxnSpPr>
      <xdr:spPr>
        <a:xfrm flipV="1">
          <a:off x="8750300" y="6861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147320</xdr:rowOff>
    </xdr:from>
    <xdr:to>
      <xdr:col>41</xdr:col>
      <xdr:colOff>101600</xdr:colOff>
      <xdr:row>40</xdr:row>
      <xdr:rowOff>77470</xdr:rowOff>
    </xdr:to>
    <xdr:sp macro="" textlink="">
      <xdr:nvSpPr>
        <xdr:cNvPr id="135" name="楕円 134"/>
        <xdr:cNvSpPr/>
      </xdr:nvSpPr>
      <xdr:spPr>
        <a:xfrm>
          <a:off x="781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26670</xdr:rowOff>
    </xdr:to>
    <xdr:cxnSp macro="">
      <xdr:nvCxnSpPr>
        <xdr:cNvPr id="136" name="直線コネクタ 135"/>
        <xdr:cNvCxnSpPr/>
      </xdr:nvCxnSpPr>
      <xdr:spPr>
        <a:xfrm flipV="1">
          <a:off x="7861300" y="6869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7" name="楕円 136"/>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26670</xdr:rowOff>
    </xdr:from>
    <xdr:to>
      <xdr:col>41</xdr:col>
      <xdr:colOff>50800</xdr:colOff>
      <xdr:row>40</xdr:row>
      <xdr:rowOff>38100</xdr:rowOff>
    </xdr:to>
    <xdr:cxnSp macro="">
      <xdr:nvCxnSpPr>
        <xdr:cNvPr id="138" name="直線コネクタ 137"/>
        <xdr:cNvCxnSpPr/>
      </xdr:nvCxnSpPr>
      <xdr:spPr>
        <a:xfrm flipV="1">
          <a:off x="6972300" y="6884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71137</xdr:rowOff>
    </xdr:from>
    <xdr:ext cx="469744" cy="259045"/>
    <xdr:sp macro="" textlink="">
      <xdr:nvSpPr>
        <xdr:cNvPr id="143" name="n_1mainValue【図書館】&#10;一人当たり面積"/>
        <xdr:cNvSpPr txBox="1"/>
      </xdr:nvSpPr>
      <xdr:spPr>
        <a:xfrm>
          <a:off x="93917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78757</xdr:rowOff>
    </xdr:from>
    <xdr:ext cx="469744" cy="259045"/>
    <xdr:sp macro="" textlink="">
      <xdr:nvSpPr>
        <xdr:cNvPr id="144" name="n_2mainValue【図書館】&#10;一人当たり面積"/>
        <xdr:cNvSpPr txBox="1"/>
      </xdr:nvSpPr>
      <xdr:spPr>
        <a:xfrm>
          <a:off x="8515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93997</xdr:rowOff>
    </xdr:from>
    <xdr:ext cx="469744" cy="259045"/>
    <xdr:sp macro="" textlink="">
      <xdr:nvSpPr>
        <xdr:cNvPr id="145" name="n_3mainValue【図書館】&#10;一人当たり面積"/>
        <xdr:cNvSpPr txBox="1"/>
      </xdr:nvSpPr>
      <xdr:spPr>
        <a:xfrm>
          <a:off x="7626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6" name="n_4main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87" name="楕円 186"/>
        <xdr:cNvSpPr/>
      </xdr:nvSpPr>
      <xdr:spPr>
        <a:xfrm>
          <a:off x="4584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88" name="【体育館・プール】&#10;有形固定資産減価償却率該当値テキスト"/>
        <xdr:cNvSpPr txBox="1"/>
      </xdr:nvSpPr>
      <xdr:spPr>
        <a:xfrm>
          <a:off x="4673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89" name="楕円 188"/>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133350</xdr:rowOff>
    </xdr:to>
    <xdr:cxnSp macro="">
      <xdr:nvCxnSpPr>
        <xdr:cNvPr id="190" name="直線コネクタ 189"/>
        <xdr:cNvCxnSpPr/>
      </xdr:nvCxnSpPr>
      <xdr:spPr>
        <a:xfrm>
          <a:off x="3797300" y="10035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91" name="楕円 190"/>
        <xdr:cNvSpPr/>
      </xdr:nvSpPr>
      <xdr:spPr>
        <a:xfrm>
          <a:off x="2857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49530</xdr:rowOff>
    </xdr:from>
    <xdr:to>
      <xdr:col>19</xdr:col>
      <xdr:colOff>177800</xdr:colOff>
      <xdr:row>58</xdr:row>
      <xdr:rowOff>91440</xdr:rowOff>
    </xdr:to>
    <xdr:cxnSp macro="">
      <xdr:nvCxnSpPr>
        <xdr:cNvPr id="192" name="直線コネクタ 191"/>
        <xdr:cNvCxnSpPr/>
      </xdr:nvCxnSpPr>
      <xdr:spPr>
        <a:xfrm>
          <a:off x="2908300" y="9993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128270</xdr:rowOff>
    </xdr:from>
    <xdr:to>
      <xdr:col>10</xdr:col>
      <xdr:colOff>165100</xdr:colOff>
      <xdr:row>58</xdr:row>
      <xdr:rowOff>58420</xdr:rowOff>
    </xdr:to>
    <xdr:sp macro="" textlink="">
      <xdr:nvSpPr>
        <xdr:cNvPr id="193" name="楕円 192"/>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xdr:rowOff>
    </xdr:from>
    <xdr:to>
      <xdr:col>15</xdr:col>
      <xdr:colOff>50800</xdr:colOff>
      <xdr:row>58</xdr:row>
      <xdr:rowOff>49530</xdr:rowOff>
    </xdr:to>
    <xdr:cxnSp macro="">
      <xdr:nvCxnSpPr>
        <xdr:cNvPr id="194" name="直線コネクタ 193"/>
        <xdr:cNvCxnSpPr/>
      </xdr:nvCxnSpPr>
      <xdr:spPr>
        <a:xfrm>
          <a:off x="2019300" y="995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86360</xdr:rowOff>
    </xdr:from>
    <xdr:to>
      <xdr:col>6</xdr:col>
      <xdr:colOff>38100</xdr:colOff>
      <xdr:row>58</xdr:row>
      <xdr:rowOff>16510</xdr:rowOff>
    </xdr:to>
    <xdr:sp macro="" textlink="">
      <xdr:nvSpPr>
        <xdr:cNvPr id="195" name="楕円 194"/>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137160</xdr:rowOff>
    </xdr:from>
    <xdr:to>
      <xdr:col>10</xdr:col>
      <xdr:colOff>114300</xdr:colOff>
      <xdr:row>58</xdr:row>
      <xdr:rowOff>7620</xdr:rowOff>
    </xdr:to>
    <xdr:cxnSp macro="">
      <xdr:nvCxnSpPr>
        <xdr:cNvPr id="196" name="直線コネクタ 195"/>
        <xdr:cNvCxnSpPr/>
      </xdr:nvCxnSpPr>
      <xdr:spPr>
        <a:xfrm>
          <a:off x="1130300" y="9909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201" name="n_1mainValue【体育館・プー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116857</xdr:rowOff>
    </xdr:from>
    <xdr:ext cx="405111" cy="259045"/>
    <xdr:sp macro="" textlink="">
      <xdr:nvSpPr>
        <xdr:cNvPr id="202" name="n_2mainValue【体育館・プール】&#10;有形固定資産減価償却率"/>
        <xdr:cNvSpPr txBox="1"/>
      </xdr:nvSpPr>
      <xdr:spPr>
        <a:xfrm>
          <a:off x="2705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74947</xdr:rowOff>
    </xdr:from>
    <xdr:ext cx="405111" cy="259045"/>
    <xdr:sp macro="" textlink="">
      <xdr:nvSpPr>
        <xdr:cNvPr id="203" name="n_3mainValue【体育館・プール】&#10;有形固定資産減価償却率"/>
        <xdr:cNvSpPr txBox="1"/>
      </xdr:nvSpPr>
      <xdr:spPr>
        <a:xfrm>
          <a:off x="1816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204" name="n_4main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169113</xdr:rowOff>
    </xdr:from>
    <xdr:to>
      <xdr:col>55</xdr:col>
      <xdr:colOff>50800</xdr:colOff>
      <xdr:row>62</xdr:row>
      <xdr:rowOff>99263</xdr:rowOff>
    </xdr:to>
    <xdr:sp macro="" textlink="">
      <xdr:nvSpPr>
        <xdr:cNvPr id="242" name="楕円 241"/>
        <xdr:cNvSpPr/>
      </xdr:nvSpPr>
      <xdr:spPr>
        <a:xfrm>
          <a:off x="104267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20540</xdr:rowOff>
    </xdr:from>
    <xdr:ext cx="469744" cy="259045"/>
    <xdr:sp macro="" textlink="">
      <xdr:nvSpPr>
        <xdr:cNvPr id="243" name="【体育館・プール】&#10;一人当たり面積該当値テキスト"/>
        <xdr:cNvSpPr txBox="1"/>
      </xdr:nvSpPr>
      <xdr:spPr>
        <a:xfrm>
          <a:off x="10515600" y="104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7265</xdr:rowOff>
    </xdr:from>
    <xdr:to>
      <xdr:col>50</xdr:col>
      <xdr:colOff>165100</xdr:colOff>
      <xdr:row>62</xdr:row>
      <xdr:rowOff>108865</xdr:rowOff>
    </xdr:to>
    <xdr:sp macro="" textlink="">
      <xdr:nvSpPr>
        <xdr:cNvPr id="244" name="楕円 243"/>
        <xdr:cNvSpPr/>
      </xdr:nvSpPr>
      <xdr:spPr>
        <a:xfrm>
          <a:off x="9588500" y="106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48463</xdr:rowOff>
    </xdr:from>
    <xdr:to>
      <xdr:col>55</xdr:col>
      <xdr:colOff>0</xdr:colOff>
      <xdr:row>62</xdr:row>
      <xdr:rowOff>58065</xdr:rowOff>
    </xdr:to>
    <xdr:cxnSp macro="">
      <xdr:nvCxnSpPr>
        <xdr:cNvPr id="245" name="直線コネクタ 244"/>
        <xdr:cNvCxnSpPr/>
      </xdr:nvCxnSpPr>
      <xdr:spPr>
        <a:xfrm flipV="1">
          <a:off x="9639300" y="10678363"/>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15037</xdr:rowOff>
    </xdr:from>
    <xdr:to>
      <xdr:col>46</xdr:col>
      <xdr:colOff>38100</xdr:colOff>
      <xdr:row>62</xdr:row>
      <xdr:rowOff>116637</xdr:rowOff>
    </xdr:to>
    <xdr:sp macro="" textlink="">
      <xdr:nvSpPr>
        <xdr:cNvPr id="246" name="楕円 245"/>
        <xdr:cNvSpPr/>
      </xdr:nvSpPr>
      <xdr:spPr>
        <a:xfrm>
          <a:off x="8699500" y="106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58065</xdr:rowOff>
    </xdr:from>
    <xdr:to>
      <xdr:col>50</xdr:col>
      <xdr:colOff>114300</xdr:colOff>
      <xdr:row>62</xdr:row>
      <xdr:rowOff>65837</xdr:rowOff>
    </xdr:to>
    <xdr:cxnSp macro="">
      <xdr:nvCxnSpPr>
        <xdr:cNvPr id="247" name="直線コネクタ 246"/>
        <xdr:cNvCxnSpPr/>
      </xdr:nvCxnSpPr>
      <xdr:spPr>
        <a:xfrm flipV="1">
          <a:off x="8750300" y="1068796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24181</xdr:rowOff>
    </xdr:from>
    <xdr:to>
      <xdr:col>41</xdr:col>
      <xdr:colOff>101600</xdr:colOff>
      <xdr:row>62</xdr:row>
      <xdr:rowOff>125781</xdr:rowOff>
    </xdr:to>
    <xdr:sp macro="" textlink="">
      <xdr:nvSpPr>
        <xdr:cNvPr id="248" name="楕円 247"/>
        <xdr:cNvSpPr/>
      </xdr:nvSpPr>
      <xdr:spPr>
        <a:xfrm>
          <a:off x="7810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65837</xdr:rowOff>
    </xdr:from>
    <xdr:to>
      <xdr:col>45</xdr:col>
      <xdr:colOff>177800</xdr:colOff>
      <xdr:row>62</xdr:row>
      <xdr:rowOff>74981</xdr:rowOff>
    </xdr:to>
    <xdr:cxnSp macro="">
      <xdr:nvCxnSpPr>
        <xdr:cNvPr id="249" name="直線コネクタ 248"/>
        <xdr:cNvCxnSpPr/>
      </xdr:nvCxnSpPr>
      <xdr:spPr>
        <a:xfrm flipV="1">
          <a:off x="7861300" y="1069573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32410</xdr:rowOff>
    </xdr:from>
    <xdr:to>
      <xdr:col>36</xdr:col>
      <xdr:colOff>165100</xdr:colOff>
      <xdr:row>62</xdr:row>
      <xdr:rowOff>134010</xdr:rowOff>
    </xdr:to>
    <xdr:sp macro="" textlink="">
      <xdr:nvSpPr>
        <xdr:cNvPr id="250" name="楕円 249"/>
        <xdr:cNvSpPr/>
      </xdr:nvSpPr>
      <xdr:spPr>
        <a:xfrm>
          <a:off x="6921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74981</xdr:rowOff>
    </xdr:from>
    <xdr:to>
      <xdr:col>41</xdr:col>
      <xdr:colOff>50800</xdr:colOff>
      <xdr:row>62</xdr:row>
      <xdr:rowOff>83210</xdr:rowOff>
    </xdr:to>
    <xdr:cxnSp macro="">
      <xdr:nvCxnSpPr>
        <xdr:cNvPr id="251" name="直線コネクタ 250"/>
        <xdr:cNvCxnSpPr/>
      </xdr:nvCxnSpPr>
      <xdr:spPr>
        <a:xfrm flipV="1">
          <a:off x="6972300" y="1070488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125392</xdr:rowOff>
    </xdr:from>
    <xdr:ext cx="469744" cy="259045"/>
    <xdr:sp macro="" textlink="">
      <xdr:nvSpPr>
        <xdr:cNvPr id="256" name="n_1mainValue【体育館・プール】&#10;一人当たり面積"/>
        <xdr:cNvSpPr txBox="1"/>
      </xdr:nvSpPr>
      <xdr:spPr>
        <a:xfrm>
          <a:off x="9391727" y="104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133164</xdr:rowOff>
    </xdr:from>
    <xdr:ext cx="469744" cy="259045"/>
    <xdr:sp macro="" textlink="">
      <xdr:nvSpPr>
        <xdr:cNvPr id="257" name="n_2mainValue【体育館・プール】&#10;一人当たり面積"/>
        <xdr:cNvSpPr txBox="1"/>
      </xdr:nvSpPr>
      <xdr:spPr>
        <a:xfrm>
          <a:off x="8515427" y="104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142308</xdr:rowOff>
    </xdr:from>
    <xdr:ext cx="469744" cy="259045"/>
    <xdr:sp macro="" textlink="">
      <xdr:nvSpPr>
        <xdr:cNvPr id="258" name="n_3mainValue【体育館・プール】&#10;一人当たり面積"/>
        <xdr:cNvSpPr txBox="1"/>
      </xdr:nvSpPr>
      <xdr:spPr>
        <a:xfrm>
          <a:off x="7626427" y="104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150537</xdr:rowOff>
    </xdr:from>
    <xdr:ext cx="469744" cy="259045"/>
    <xdr:sp macro="" textlink="">
      <xdr:nvSpPr>
        <xdr:cNvPr id="259" name="n_4mainValue【体育館・プール】&#10;一人当たり面積"/>
        <xdr:cNvSpPr txBox="1"/>
      </xdr:nvSpPr>
      <xdr:spPr>
        <a:xfrm>
          <a:off x="6737427" y="104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300" name="楕円 299"/>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301" name="【福祉施設】&#10;有形固定資産減価償却率該当値テキスト"/>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302" name="楕円 301"/>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160020</xdr:rowOff>
    </xdr:to>
    <xdr:cxnSp macro="">
      <xdr:nvCxnSpPr>
        <xdr:cNvPr id="303" name="直線コネクタ 302"/>
        <xdr:cNvCxnSpPr/>
      </xdr:nvCxnSpPr>
      <xdr:spPr>
        <a:xfrm>
          <a:off x="3797300" y="13834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04" name="楕円 303"/>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118111</xdr:rowOff>
    </xdr:to>
    <xdr:cxnSp macro="">
      <xdr:nvCxnSpPr>
        <xdr:cNvPr id="305" name="直線コネクタ 304"/>
        <xdr:cNvCxnSpPr/>
      </xdr:nvCxnSpPr>
      <xdr:spPr>
        <a:xfrm>
          <a:off x="2908300" y="1379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306" name="楕円 305"/>
        <xdr:cNvSpPr/>
      </xdr:nvSpPr>
      <xdr:spPr>
        <a:xfrm>
          <a:off x="196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76200</xdr:rowOff>
    </xdr:to>
    <xdr:cxnSp macro="">
      <xdr:nvCxnSpPr>
        <xdr:cNvPr id="307" name="直線コネクタ 306"/>
        <xdr:cNvCxnSpPr/>
      </xdr:nvCxnSpPr>
      <xdr:spPr>
        <a:xfrm>
          <a:off x="2019300" y="1375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113030</xdr:rowOff>
    </xdr:from>
    <xdr:to>
      <xdr:col>6</xdr:col>
      <xdr:colOff>38100</xdr:colOff>
      <xdr:row>80</xdr:row>
      <xdr:rowOff>43180</xdr:rowOff>
    </xdr:to>
    <xdr:sp macro="" textlink="">
      <xdr:nvSpPr>
        <xdr:cNvPr id="308" name="楕円 307"/>
        <xdr:cNvSpPr/>
      </xdr:nvSpPr>
      <xdr:spPr>
        <a:xfrm>
          <a:off x="1079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163830</xdr:rowOff>
    </xdr:from>
    <xdr:to>
      <xdr:col>10</xdr:col>
      <xdr:colOff>114300</xdr:colOff>
      <xdr:row>80</xdr:row>
      <xdr:rowOff>34289</xdr:rowOff>
    </xdr:to>
    <xdr:cxnSp macro="">
      <xdr:nvCxnSpPr>
        <xdr:cNvPr id="309" name="直線コネクタ 308"/>
        <xdr:cNvCxnSpPr/>
      </xdr:nvCxnSpPr>
      <xdr:spPr>
        <a:xfrm>
          <a:off x="1130300" y="1370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314" name="n_1mainValue【福祉施設】&#10;有形固定資産減価償却率"/>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15"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316" name="n_3mainValue【福祉施設】&#10;有形固定資産減価償却率"/>
        <xdr:cNvSpPr txBox="1"/>
      </xdr:nvSpPr>
      <xdr:spPr>
        <a:xfrm>
          <a:off x="1816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59707</xdr:rowOff>
    </xdr:from>
    <xdr:ext cx="405111" cy="259045"/>
    <xdr:sp macro="" textlink="">
      <xdr:nvSpPr>
        <xdr:cNvPr id="317" name="n_4mainValue【福祉施設】&#10;有形固定資産減価償却率"/>
        <xdr:cNvSpPr txBox="1"/>
      </xdr:nvSpPr>
      <xdr:spPr>
        <a:xfrm>
          <a:off x="927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3811</xdr:rowOff>
    </xdr:from>
    <xdr:to>
      <xdr:col>55</xdr:col>
      <xdr:colOff>50800</xdr:colOff>
      <xdr:row>84</xdr:row>
      <xdr:rowOff>105411</xdr:rowOff>
    </xdr:to>
    <xdr:sp macro="" textlink="">
      <xdr:nvSpPr>
        <xdr:cNvPr id="357" name="楕円 356"/>
        <xdr:cNvSpPr/>
      </xdr:nvSpPr>
      <xdr:spPr>
        <a:xfrm>
          <a:off x="10426700" y="144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26688</xdr:rowOff>
    </xdr:from>
    <xdr:ext cx="469744" cy="259045"/>
    <xdr:sp macro="" textlink="">
      <xdr:nvSpPr>
        <xdr:cNvPr id="358" name="【福祉施設】&#10;一人当たり面積該当値テキスト"/>
        <xdr:cNvSpPr txBox="1"/>
      </xdr:nvSpPr>
      <xdr:spPr>
        <a:xfrm>
          <a:off x="1051560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16511</xdr:rowOff>
    </xdr:from>
    <xdr:to>
      <xdr:col>50</xdr:col>
      <xdr:colOff>165100</xdr:colOff>
      <xdr:row>84</xdr:row>
      <xdr:rowOff>118111</xdr:rowOff>
    </xdr:to>
    <xdr:sp macro="" textlink="">
      <xdr:nvSpPr>
        <xdr:cNvPr id="359" name="楕円 358"/>
        <xdr:cNvSpPr/>
      </xdr:nvSpPr>
      <xdr:spPr>
        <a:xfrm>
          <a:off x="95885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54611</xdr:rowOff>
    </xdr:from>
    <xdr:to>
      <xdr:col>55</xdr:col>
      <xdr:colOff>0</xdr:colOff>
      <xdr:row>84</xdr:row>
      <xdr:rowOff>67311</xdr:rowOff>
    </xdr:to>
    <xdr:cxnSp macro="">
      <xdr:nvCxnSpPr>
        <xdr:cNvPr id="360" name="直線コネクタ 359"/>
        <xdr:cNvCxnSpPr/>
      </xdr:nvCxnSpPr>
      <xdr:spPr>
        <a:xfrm flipV="1">
          <a:off x="9639300" y="144564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26670</xdr:rowOff>
    </xdr:from>
    <xdr:to>
      <xdr:col>46</xdr:col>
      <xdr:colOff>38100</xdr:colOff>
      <xdr:row>84</xdr:row>
      <xdr:rowOff>128270</xdr:rowOff>
    </xdr:to>
    <xdr:sp macro="" textlink="">
      <xdr:nvSpPr>
        <xdr:cNvPr id="361" name="楕円 360"/>
        <xdr:cNvSpPr/>
      </xdr:nvSpPr>
      <xdr:spPr>
        <a:xfrm>
          <a:off x="8699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67311</xdr:rowOff>
    </xdr:from>
    <xdr:to>
      <xdr:col>50</xdr:col>
      <xdr:colOff>114300</xdr:colOff>
      <xdr:row>84</xdr:row>
      <xdr:rowOff>77470</xdr:rowOff>
    </xdr:to>
    <xdr:cxnSp macro="">
      <xdr:nvCxnSpPr>
        <xdr:cNvPr id="362" name="直線コネクタ 361"/>
        <xdr:cNvCxnSpPr/>
      </xdr:nvCxnSpPr>
      <xdr:spPr>
        <a:xfrm flipV="1">
          <a:off x="8750300" y="144691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63" name="楕円 362"/>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77470</xdr:rowOff>
    </xdr:from>
    <xdr:to>
      <xdr:col>45</xdr:col>
      <xdr:colOff>177800</xdr:colOff>
      <xdr:row>84</xdr:row>
      <xdr:rowOff>91439</xdr:rowOff>
    </xdr:to>
    <xdr:cxnSp macro="">
      <xdr:nvCxnSpPr>
        <xdr:cNvPr id="364" name="直線コネクタ 363"/>
        <xdr:cNvCxnSpPr/>
      </xdr:nvCxnSpPr>
      <xdr:spPr>
        <a:xfrm flipV="1">
          <a:off x="7861300" y="144792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52070</xdr:rowOff>
    </xdr:from>
    <xdr:to>
      <xdr:col>36</xdr:col>
      <xdr:colOff>165100</xdr:colOff>
      <xdr:row>84</xdr:row>
      <xdr:rowOff>153670</xdr:rowOff>
    </xdr:to>
    <xdr:sp macro="" textlink="">
      <xdr:nvSpPr>
        <xdr:cNvPr id="365" name="楕円 364"/>
        <xdr:cNvSpPr/>
      </xdr:nvSpPr>
      <xdr:spPr>
        <a:xfrm>
          <a:off x="692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102870</xdr:rowOff>
    </xdr:to>
    <xdr:cxnSp macro="">
      <xdr:nvCxnSpPr>
        <xdr:cNvPr id="366" name="直線コネクタ 365"/>
        <xdr:cNvCxnSpPr/>
      </xdr:nvCxnSpPr>
      <xdr:spPr>
        <a:xfrm flipV="1">
          <a:off x="6972300" y="14493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134638</xdr:rowOff>
    </xdr:from>
    <xdr:ext cx="469744" cy="259045"/>
    <xdr:sp macro="" textlink="">
      <xdr:nvSpPr>
        <xdr:cNvPr id="371" name="n_1mainValue【福祉施設】&#10;一人当たり面積"/>
        <xdr:cNvSpPr txBox="1"/>
      </xdr:nvSpPr>
      <xdr:spPr>
        <a:xfrm>
          <a:off x="939172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144797</xdr:rowOff>
    </xdr:from>
    <xdr:ext cx="469744" cy="259045"/>
    <xdr:sp macro="" textlink="">
      <xdr:nvSpPr>
        <xdr:cNvPr id="372" name="n_2mainValue【福祉施設】&#10;一人当たり面積"/>
        <xdr:cNvSpPr txBox="1"/>
      </xdr:nvSpPr>
      <xdr:spPr>
        <a:xfrm>
          <a:off x="8515427"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158766</xdr:rowOff>
    </xdr:from>
    <xdr:ext cx="469744" cy="259045"/>
    <xdr:sp macro="" textlink="">
      <xdr:nvSpPr>
        <xdr:cNvPr id="373" name="n_3mainValue【福祉施設】&#10;一人当たり面積"/>
        <xdr:cNvSpPr txBox="1"/>
      </xdr:nvSpPr>
      <xdr:spPr>
        <a:xfrm>
          <a:off x="7626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170197</xdr:rowOff>
    </xdr:from>
    <xdr:ext cx="469744" cy="259045"/>
    <xdr:sp macro="" textlink="">
      <xdr:nvSpPr>
        <xdr:cNvPr id="374" name="n_4mainValue【福祉施設】&#10;一人当たり面積"/>
        <xdr:cNvSpPr txBox="1"/>
      </xdr:nvSpPr>
      <xdr:spPr>
        <a:xfrm>
          <a:off x="6737427"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4" name="楕円 413"/>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415" name="【市民会館】&#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102870</xdr:rowOff>
    </xdr:from>
    <xdr:to>
      <xdr:col>20</xdr:col>
      <xdr:colOff>38100</xdr:colOff>
      <xdr:row>105</xdr:row>
      <xdr:rowOff>33020</xdr:rowOff>
    </xdr:to>
    <xdr:sp macro="" textlink="">
      <xdr:nvSpPr>
        <xdr:cNvPr id="416" name="楕円 415"/>
        <xdr:cNvSpPr/>
      </xdr:nvSpPr>
      <xdr:spPr>
        <a:xfrm>
          <a:off x="3746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153670</xdr:rowOff>
    </xdr:from>
    <xdr:to>
      <xdr:col>24</xdr:col>
      <xdr:colOff>63500</xdr:colOff>
      <xdr:row>105</xdr:row>
      <xdr:rowOff>7620</xdr:rowOff>
    </xdr:to>
    <xdr:cxnSp macro="">
      <xdr:nvCxnSpPr>
        <xdr:cNvPr id="417" name="直線コネクタ 416"/>
        <xdr:cNvCxnSpPr/>
      </xdr:nvCxnSpPr>
      <xdr:spPr>
        <a:xfrm>
          <a:off x="3797300" y="179844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77470</xdr:rowOff>
    </xdr:from>
    <xdr:to>
      <xdr:col>15</xdr:col>
      <xdr:colOff>101600</xdr:colOff>
      <xdr:row>105</xdr:row>
      <xdr:rowOff>7620</xdr:rowOff>
    </xdr:to>
    <xdr:sp macro="" textlink="">
      <xdr:nvSpPr>
        <xdr:cNvPr id="418" name="楕円 417"/>
        <xdr:cNvSpPr/>
      </xdr:nvSpPr>
      <xdr:spPr>
        <a:xfrm>
          <a:off x="2857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128270</xdr:rowOff>
    </xdr:from>
    <xdr:to>
      <xdr:col>19</xdr:col>
      <xdr:colOff>177800</xdr:colOff>
      <xdr:row>104</xdr:row>
      <xdr:rowOff>153670</xdr:rowOff>
    </xdr:to>
    <xdr:cxnSp macro="">
      <xdr:nvCxnSpPr>
        <xdr:cNvPr id="419" name="直線コネクタ 418"/>
        <xdr:cNvCxnSpPr/>
      </xdr:nvCxnSpPr>
      <xdr:spPr>
        <a:xfrm>
          <a:off x="2908300" y="179590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26670</xdr:rowOff>
    </xdr:from>
    <xdr:to>
      <xdr:col>10</xdr:col>
      <xdr:colOff>165100</xdr:colOff>
      <xdr:row>104</xdr:row>
      <xdr:rowOff>128270</xdr:rowOff>
    </xdr:to>
    <xdr:sp macro="" textlink="">
      <xdr:nvSpPr>
        <xdr:cNvPr id="420" name="楕円 419"/>
        <xdr:cNvSpPr/>
      </xdr:nvSpPr>
      <xdr:spPr>
        <a:xfrm>
          <a:off x="1968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77470</xdr:rowOff>
    </xdr:from>
    <xdr:to>
      <xdr:col>15</xdr:col>
      <xdr:colOff>50800</xdr:colOff>
      <xdr:row>104</xdr:row>
      <xdr:rowOff>128270</xdr:rowOff>
    </xdr:to>
    <xdr:cxnSp macro="">
      <xdr:nvCxnSpPr>
        <xdr:cNvPr id="421" name="直線コネクタ 420"/>
        <xdr:cNvCxnSpPr/>
      </xdr:nvCxnSpPr>
      <xdr:spPr>
        <a:xfrm>
          <a:off x="2019300" y="179082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26670</xdr:rowOff>
    </xdr:from>
    <xdr:to>
      <xdr:col>6</xdr:col>
      <xdr:colOff>38100</xdr:colOff>
      <xdr:row>104</xdr:row>
      <xdr:rowOff>128270</xdr:rowOff>
    </xdr:to>
    <xdr:sp macro="" textlink="">
      <xdr:nvSpPr>
        <xdr:cNvPr id="422" name="楕円 421"/>
        <xdr:cNvSpPr/>
      </xdr:nvSpPr>
      <xdr:spPr>
        <a:xfrm>
          <a:off x="1079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77470</xdr:rowOff>
    </xdr:from>
    <xdr:to>
      <xdr:col>10</xdr:col>
      <xdr:colOff>114300</xdr:colOff>
      <xdr:row>104</xdr:row>
      <xdr:rowOff>77470</xdr:rowOff>
    </xdr:to>
    <xdr:cxnSp macro="">
      <xdr:nvCxnSpPr>
        <xdr:cNvPr id="423" name="直線コネクタ 422"/>
        <xdr:cNvCxnSpPr/>
      </xdr:nvCxnSpPr>
      <xdr:spPr>
        <a:xfrm>
          <a:off x="1130300" y="1790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24147</xdr:rowOff>
    </xdr:from>
    <xdr:ext cx="405111" cy="259045"/>
    <xdr:sp macro="" textlink="">
      <xdr:nvSpPr>
        <xdr:cNvPr id="428" name="n_1mainValue【市民会館】&#10;有形固定資産減価償却率"/>
        <xdr:cNvSpPr txBox="1"/>
      </xdr:nvSpPr>
      <xdr:spPr>
        <a:xfrm>
          <a:off x="35820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170197</xdr:rowOff>
    </xdr:from>
    <xdr:ext cx="405111" cy="259045"/>
    <xdr:sp macro="" textlink="">
      <xdr:nvSpPr>
        <xdr:cNvPr id="429" name="n_2mainValue【市民会館】&#10;有形固定資産減価償却率"/>
        <xdr:cNvSpPr txBox="1"/>
      </xdr:nvSpPr>
      <xdr:spPr>
        <a:xfrm>
          <a:off x="2705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119397</xdr:rowOff>
    </xdr:from>
    <xdr:ext cx="405111" cy="259045"/>
    <xdr:sp macro="" textlink="">
      <xdr:nvSpPr>
        <xdr:cNvPr id="430" name="n_3mainValue【市民会館】&#10;有形固定資産減価償却率"/>
        <xdr:cNvSpPr txBox="1"/>
      </xdr:nvSpPr>
      <xdr:spPr>
        <a:xfrm>
          <a:off x="18167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119397</xdr:rowOff>
    </xdr:from>
    <xdr:ext cx="405111" cy="259045"/>
    <xdr:sp macro="" textlink="">
      <xdr:nvSpPr>
        <xdr:cNvPr id="431" name="n_4mainValue【市民会館】&#10;有形固定資産減価償却率"/>
        <xdr:cNvSpPr txBox="1"/>
      </xdr:nvSpPr>
      <xdr:spPr>
        <a:xfrm>
          <a:off x="9277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71" name="楕円 470"/>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59707</xdr:rowOff>
    </xdr:from>
    <xdr:ext cx="469744" cy="259045"/>
    <xdr:sp macro="" textlink="">
      <xdr:nvSpPr>
        <xdr:cNvPr id="472" name="【市民会館】&#10;一人当たり面積該当値テキスト"/>
        <xdr:cNvSpPr txBox="1"/>
      </xdr:nvSpPr>
      <xdr:spPr>
        <a:xfrm>
          <a:off x="10515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50164</xdr:rowOff>
    </xdr:from>
    <xdr:to>
      <xdr:col>50</xdr:col>
      <xdr:colOff>165100</xdr:colOff>
      <xdr:row>106</xdr:row>
      <xdr:rowOff>151764</xdr:rowOff>
    </xdr:to>
    <xdr:sp macro="" textlink="">
      <xdr:nvSpPr>
        <xdr:cNvPr id="473" name="楕円 472"/>
        <xdr:cNvSpPr/>
      </xdr:nvSpPr>
      <xdr:spPr>
        <a:xfrm>
          <a:off x="9588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100964</xdr:rowOff>
    </xdr:to>
    <xdr:cxnSp macro="">
      <xdr:nvCxnSpPr>
        <xdr:cNvPr id="474" name="直線コネクタ 473"/>
        <xdr:cNvCxnSpPr/>
      </xdr:nvCxnSpPr>
      <xdr:spPr>
        <a:xfrm flipV="1">
          <a:off x="9639300" y="182613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59689</xdr:rowOff>
    </xdr:from>
    <xdr:to>
      <xdr:col>46</xdr:col>
      <xdr:colOff>38100</xdr:colOff>
      <xdr:row>106</xdr:row>
      <xdr:rowOff>161289</xdr:rowOff>
    </xdr:to>
    <xdr:sp macro="" textlink="">
      <xdr:nvSpPr>
        <xdr:cNvPr id="475" name="楕円 474"/>
        <xdr:cNvSpPr/>
      </xdr:nvSpPr>
      <xdr:spPr>
        <a:xfrm>
          <a:off x="8699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100964</xdr:rowOff>
    </xdr:from>
    <xdr:to>
      <xdr:col>50</xdr:col>
      <xdr:colOff>114300</xdr:colOff>
      <xdr:row>106</xdr:row>
      <xdr:rowOff>110489</xdr:rowOff>
    </xdr:to>
    <xdr:cxnSp macro="">
      <xdr:nvCxnSpPr>
        <xdr:cNvPr id="476" name="直線コネクタ 475"/>
        <xdr:cNvCxnSpPr/>
      </xdr:nvCxnSpPr>
      <xdr:spPr>
        <a:xfrm flipV="1">
          <a:off x="8750300" y="182746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macro="" textlink="">
      <xdr:nvSpPr>
        <xdr:cNvPr id="477" name="楕円 476"/>
        <xdr:cNvSpPr/>
      </xdr:nvSpPr>
      <xdr:spPr>
        <a:xfrm>
          <a:off x="781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110489</xdr:rowOff>
    </xdr:from>
    <xdr:to>
      <xdr:col>45</xdr:col>
      <xdr:colOff>177800</xdr:colOff>
      <xdr:row>106</xdr:row>
      <xdr:rowOff>123825</xdr:rowOff>
    </xdr:to>
    <xdr:cxnSp macro="">
      <xdr:nvCxnSpPr>
        <xdr:cNvPr id="478" name="直線コネクタ 477"/>
        <xdr:cNvCxnSpPr/>
      </xdr:nvCxnSpPr>
      <xdr:spPr>
        <a:xfrm flipV="1">
          <a:off x="7861300" y="182841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84455</xdr:rowOff>
    </xdr:from>
    <xdr:to>
      <xdr:col>36</xdr:col>
      <xdr:colOff>165100</xdr:colOff>
      <xdr:row>107</xdr:row>
      <xdr:rowOff>14605</xdr:rowOff>
    </xdr:to>
    <xdr:sp macro="" textlink="">
      <xdr:nvSpPr>
        <xdr:cNvPr id="479" name="楕円 478"/>
        <xdr:cNvSpPr/>
      </xdr:nvSpPr>
      <xdr:spPr>
        <a:xfrm>
          <a:off x="692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135255</xdr:rowOff>
    </xdr:to>
    <xdr:cxnSp macro="">
      <xdr:nvCxnSpPr>
        <xdr:cNvPr id="480" name="直線コネクタ 479"/>
        <xdr:cNvCxnSpPr/>
      </xdr:nvCxnSpPr>
      <xdr:spPr>
        <a:xfrm flipV="1">
          <a:off x="6972300" y="18297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168291</xdr:rowOff>
    </xdr:from>
    <xdr:ext cx="469744" cy="259045"/>
    <xdr:sp macro="" textlink="">
      <xdr:nvSpPr>
        <xdr:cNvPr id="485" name="n_1mainValue【市民会館】&#10;一人当たり面積"/>
        <xdr:cNvSpPr txBox="1"/>
      </xdr:nvSpPr>
      <xdr:spPr>
        <a:xfrm>
          <a:off x="93917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6366</xdr:rowOff>
    </xdr:from>
    <xdr:ext cx="469744" cy="259045"/>
    <xdr:sp macro="" textlink="">
      <xdr:nvSpPr>
        <xdr:cNvPr id="486" name="n_2mainValue【市民会館】&#10;一人当たり面積"/>
        <xdr:cNvSpPr txBox="1"/>
      </xdr:nvSpPr>
      <xdr:spPr>
        <a:xfrm>
          <a:off x="8515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19702</xdr:rowOff>
    </xdr:from>
    <xdr:ext cx="469744" cy="259045"/>
    <xdr:sp macro="" textlink="">
      <xdr:nvSpPr>
        <xdr:cNvPr id="487" name="n_3mainValue【市民会館】&#10;一人当たり面積"/>
        <xdr:cNvSpPr txBox="1"/>
      </xdr:nvSpPr>
      <xdr:spPr>
        <a:xfrm>
          <a:off x="7626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31132</xdr:rowOff>
    </xdr:from>
    <xdr:ext cx="469744" cy="259045"/>
    <xdr:sp macro="" textlink="">
      <xdr:nvSpPr>
        <xdr:cNvPr id="488" name="n_4mainValue【市民会館】&#10;一人当たり面積"/>
        <xdr:cNvSpPr txBox="1"/>
      </xdr:nvSpPr>
      <xdr:spPr>
        <a:xfrm>
          <a:off x="67374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0" name="直線コネクタ 529"/>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2" name="直線コネクタ 53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3"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4" name="直線コネクタ 533"/>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5"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6" name="フローチャート: 判断 535"/>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7" name="フローチャート: 判断 536"/>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8" name="フローチャート: 判断 537"/>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9" name="フローチャート: 判断 538"/>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40" name="フローチャート: 判断 539"/>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546" name="楕円 545"/>
        <xdr:cNvSpPr/>
      </xdr:nvSpPr>
      <xdr:spPr>
        <a:xfrm>
          <a:off x="16268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547" name="【保健センター・保健所】&#10;有形固定資産減価償却率該当値テキスト"/>
        <xdr:cNvSpPr txBox="1"/>
      </xdr:nvSpPr>
      <xdr:spPr>
        <a:xfrm>
          <a:off x="16357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8" name="楕円 547"/>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117566</xdr:rowOff>
    </xdr:to>
    <xdr:cxnSp macro="">
      <xdr:nvCxnSpPr>
        <xdr:cNvPr id="549" name="直線コネクタ 548"/>
        <xdr:cNvCxnSpPr/>
      </xdr:nvCxnSpPr>
      <xdr:spPr>
        <a:xfrm>
          <a:off x="15481300" y="1036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50" name="楕円 549"/>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81643</xdr:rowOff>
    </xdr:to>
    <xdr:cxnSp macro="">
      <xdr:nvCxnSpPr>
        <xdr:cNvPr id="551" name="直線コネクタ 550"/>
        <xdr:cNvCxnSpPr/>
      </xdr:nvCxnSpPr>
      <xdr:spPr>
        <a:xfrm>
          <a:off x="14592300" y="1033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552" name="楕円 551"/>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45720</xdr:rowOff>
    </xdr:to>
    <xdr:cxnSp macro="">
      <xdr:nvCxnSpPr>
        <xdr:cNvPr id="553" name="直線コネクタ 552"/>
        <xdr:cNvCxnSpPr/>
      </xdr:nvCxnSpPr>
      <xdr:spPr>
        <a:xfrm>
          <a:off x="13703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94524</xdr:rowOff>
    </xdr:from>
    <xdr:to>
      <xdr:col>67</xdr:col>
      <xdr:colOff>101600</xdr:colOff>
      <xdr:row>60</xdr:row>
      <xdr:rowOff>24674</xdr:rowOff>
    </xdr:to>
    <xdr:sp macro="" textlink="">
      <xdr:nvSpPr>
        <xdr:cNvPr id="554" name="楕円 553"/>
        <xdr:cNvSpPr/>
      </xdr:nvSpPr>
      <xdr:spPr>
        <a:xfrm>
          <a:off x="12763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145324</xdr:rowOff>
    </xdr:from>
    <xdr:to>
      <xdr:col>71</xdr:col>
      <xdr:colOff>177800</xdr:colOff>
      <xdr:row>60</xdr:row>
      <xdr:rowOff>9797</xdr:rowOff>
    </xdr:to>
    <xdr:cxnSp macro="">
      <xdr:nvCxnSpPr>
        <xdr:cNvPr id="555" name="直線コネクタ 554"/>
        <xdr:cNvCxnSpPr/>
      </xdr:nvCxnSpPr>
      <xdr:spPr>
        <a:xfrm>
          <a:off x="12814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6"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9"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60" name="n_1mainValue【保健センター・保健所】&#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561" name="n_2mainValue【保健センター・保健所】&#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562" name="n_3mainValue【保健センター・保健所】&#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3" name="n_4mainValue【保健センター・保健所】&#10;有形固定資産減価償却率"/>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7" name="直線コネクタ 586"/>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9" name="直線コネクタ 58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1" name="直線コネクタ 59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2"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3" name="フローチャート: 判断 592"/>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4" name="フローチャート: 判断 593"/>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5" name="フローチャート: 判断 594"/>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6" name="フローチャート: 判断 595"/>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7" name="フローチャート: 判断 596"/>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03" name="楕円 602"/>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04"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5" name="楕円 604"/>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57150</xdr:rowOff>
    </xdr:to>
    <xdr:cxnSp macro="">
      <xdr:nvCxnSpPr>
        <xdr:cNvPr id="606" name="直線コネクタ 605"/>
        <xdr:cNvCxnSpPr/>
      </xdr:nvCxnSpPr>
      <xdr:spPr>
        <a:xfrm flipV="1">
          <a:off x="21323300" y="1085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607" name="楕円 606"/>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60960</xdr:rowOff>
    </xdr:to>
    <xdr:cxnSp macro="">
      <xdr:nvCxnSpPr>
        <xdr:cNvPr id="608" name="直線コネクタ 607"/>
        <xdr:cNvCxnSpPr/>
      </xdr:nvCxnSpPr>
      <xdr:spPr>
        <a:xfrm flipV="1">
          <a:off x="20434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9" name="楕円 608"/>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60960</xdr:rowOff>
    </xdr:from>
    <xdr:to>
      <xdr:col>107</xdr:col>
      <xdr:colOff>50800</xdr:colOff>
      <xdr:row>63</xdr:row>
      <xdr:rowOff>68580</xdr:rowOff>
    </xdr:to>
    <xdr:cxnSp macro="">
      <xdr:nvCxnSpPr>
        <xdr:cNvPr id="610" name="直線コネクタ 609"/>
        <xdr:cNvCxnSpPr/>
      </xdr:nvCxnSpPr>
      <xdr:spPr>
        <a:xfrm flipV="1">
          <a:off x="19545300" y="10862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611" name="楕円 610"/>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72390</xdr:rowOff>
    </xdr:to>
    <xdr:cxnSp macro="">
      <xdr:nvCxnSpPr>
        <xdr:cNvPr id="612" name="直線コネクタ 611"/>
        <xdr:cNvCxnSpPr/>
      </xdr:nvCxnSpPr>
      <xdr:spPr>
        <a:xfrm flipV="1">
          <a:off x="18656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3"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4"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5"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6"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17"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618" name="n_2mainValue【保健センター・保健所】&#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620" name="n_4mainValue【保健センター・保健所】&#10;一人当たり面積"/>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67"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68" name="フローチャート: 判断 667"/>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9" name="フローチャート: 判断 668"/>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0" name="フローチャート: 判断 669"/>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71" name="フローチャート: 判断 670"/>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2" name="フローチャート: 判断 671"/>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78" name="楕円 677"/>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36484</xdr:rowOff>
    </xdr:from>
    <xdr:ext cx="405111" cy="259045"/>
    <xdr:sp macro="" textlink="">
      <xdr:nvSpPr>
        <xdr:cNvPr id="679" name="【庁舎】&#10;有形固定資産減価償却率該当値テキスト"/>
        <xdr:cNvSpPr txBox="1"/>
      </xdr:nvSpPr>
      <xdr:spPr>
        <a:xfrm>
          <a:off x="16357600"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80" name="楕円 67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108857</xdr:rowOff>
    </xdr:to>
    <xdr:cxnSp macro="">
      <xdr:nvCxnSpPr>
        <xdr:cNvPr id="681" name="直線コネクタ 680"/>
        <xdr:cNvCxnSpPr/>
      </xdr:nvCxnSpPr>
      <xdr:spPr>
        <a:xfrm>
          <a:off x="15481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682" name="楕円 681"/>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683" name="直線コネクタ 682"/>
        <xdr:cNvCxnSpPr/>
      </xdr:nvCxnSpPr>
      <xdr:spPr>
        <a:xfrm>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684" name="楕円 683"/>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43543</xdr:rowOff>
    </xdr:to>
    <xdr:cxnSp macro="">
      <xdr:nvCxnSpPr>
        <xdr:cNvPr id="685" name="直線コネクタ 684"/>
        <xdr:cNvCxnSpPr/>
      </xdr:nvCxnSpPr>
      <xdr:spPr>
        <a:xfrm>
          <a:off x="13703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686" name="楕円 685"/>
        <xdr:cNvSpPr/>
      </xdr:nvSpPr>
      <xdr:spPr>
        <a:xfrm>
          <a:off x="1276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104</xdr:row>
      <xdr:rowOff>10886</xdr:rowOff>
    </xdr:to>
    <xdr:cxnSp macro="">
      <xdr:nvCxnSpPr>
        <xdr:cNvPr id="687" name="直線コネクタ 686"/>
        <xdr:cNvCxnSpPr/>
      </xdr:nvCxnSpPr>
      <xdr:spPr>
        <a:xfrm>
          <a:off x="12814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688"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89"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690"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91"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92" name="n_1mainValue【庁舎】&#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110870</xdr:rowOff>
    </xdr:from>
    <xdr:ext cx="405111" cy="259045"/>
    <xdr:sp macro="" textlink="">
      <xdr:nvSpPr>
        <xdr:cNvPr id="693" name="n_2mainValue【庁舎】&#10;有形固定資産減価償却率"/>
        <xdr:cNvSpPr txBox="1"/>
      </xdr:nvSpPr>
      <xdr:spPr>
        <a:xfrm>
          <a:off x="14389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694" name="n_3mainValue【庁舎】&#10;有形固定資産減価償却率"/>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95" name="n_4mainValue【庁舎】&#10;有形固定資産減価償却率"/>
        <xdr:cNvSpPr txBox="1"/>
      </xdr:nvSpPr>
      <xdr:spPr>
        <a:xfrm>
          <a:off x="12611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21" name="直線コネクタ 72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2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23" name="直線コネクタ 72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2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25" name="直線コネクタ 72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26"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27" name="フローチャート: 判断 72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28" name="フローチャート: 判断 72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9" name="フローチャート: 判断 72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30" name="フローチャート: 判断 72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31" name="フローチャート: 判断 730"/>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103777</xdr:rowOff>
    </xdr:from>
    <xdr:to>
      <xdr:col>116</xdr:col>
      <xdr:colOff>114300</xdr:colOff>
      <xdr:row>105</xdr:row>
      <xdr:rowOff>33927</xdr:rowOff>
    </xdr:to>
    <xdr:sp macro="" textlink="">
      <xdr:nvSpPr>
        <xdr:cNvPr id="737" name="楕円 736"/>
        <xdr:cNvSpPr/>
      </xdr:nvSpPr>
      <xdr:spPr>
        <a:xfrm>
          <a:off x="22110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126654</xdr:rowOff>
    </xdr:from>
    <xdr:ext cx="469744" cy="259045"/>
    <xdr:sp macro="" textlink="">
      <xdr:nvSpPr>
        <xdr:cNvPr id="738" name="【庁舎】&#10;一人当たり面積該当値テキスト"/>
        <xdr:cNvSpPr txBox="1"/>
      </xdr:nvSpPr>
      <xdr:spPr>
        <a:xfrm>
          <a:off x="22199600" y="1778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739" name="楕円 738"/>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154577</xdr:rowOff>
    </xdr:from>
    <xdr:to>
      <xdr:col>116</xdr:col>
      <xdr:colOff>63500</xdr:colOff>
      <xdr:row>105</xdr:row>
      <xdr:rowOff>7620</xdr:rowOff>
    </xdr:to>
    <xdr:cxnSp macro="">
      <xdr:nvCxnSpPr>
        <xdr:cNvPr id="740" name="直線コネクタ 739"/>
        <xdr:cNvCxnSpPr/>
      </xdr:nvCxnSpPr>
      <xdr:spPr>
        <a:xfrm flipV="1">
          <a:off x="21323300" y="179853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146231</xdr:rowOff>
    </xdr:from>
    <xdr:to>
      <xdr:col>107</xdr:col>
      <xdr:colOff>101600</xdr:colOff>
      <xdr:row>105</xdr:row>
      <xdr:rowOff>76381</xdr:rowOff>
    </xdr:to>
    <xdr:sp macro="" textlink="">
      <xdr:nvSpPr>
        <xdr:cNvPr id="741" name="楕円 740"/>
        <xdr:cNvSpPr/>
      </xdr:nvSpPr>
      <xdr:spPr>
        <a:xfrm>
          <a:off x="2038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25581</xdr:rowOff>
    </xdr:to>
    <xdr:cxnSp macro="">
      <xdr:nvCxnSpPr>
        <xdr:cNvPr id="742" name="直線コネクタ 741"/>
        <xdr:cNvCxnSpPr/>
      </xdr:nvCxnSpPr>
      <xdr:spPr>
        <a:xfrm flipV="1">
          <a:off x="20434300" y="180098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170724</xdr:rowOff>
    </xdr:from>
    <xdr:to>
      <xdr:col>102</xdr:col>
      <xdr:colOff>165100</xdr:colOff>
      <xdr:row>105</xdr:row>
      <xdr:rowOff>100874</xdr:rowOff>
    </xdr:to>
    <xdr:sp macro="" textlink="">
      <xdr:nvSpPr>
        <xdr:cNvPr id="743" name="楕円 742"/>
        <xdr:cNvSpPr/>
      </xdr:nvSpPr>
      <xdr:spPr>
        <a:xfrm>
          <a:off x="19494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25581</xdr:rowOff>
    </xdr:from>
    <xdr:to>
      <xdr:col>107</xdr:col>
      <xdr:colOff>50800</xdr:colOff>
      <xdr:row>105</xdr:row>
      <xdr:rowOff>50074</xdr:rowOff>
    </xdr:to>
    <xdr:cxnSp macro="">
      <xdr:nvCxnSpPr>
        <xdr:cNvPr id="744" name="直線コネクタ 743"/>
        <xdr:cNvCxnSpPr/>
      </xdr:nvCxnSpPr>
      <xdr:spPr>
        <a:xfrm flipV="1">
          <a:off x="19545300" y="1802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20501</xdr:rowOff>
    </xdr:from>
    <xdr:to>
      <xdr:col>98</xdr:col>
      <xdr:colOff>38100</xdr:colOff>
      <xdr:row>105</xdr:row>
      <xdr:rowOff>122101</xdr:rowOff>
    </xdr:to>
    <xdr:sp macro="" textlink="">
      <xdr:nvSpPr>
        <xdr:cNvPr id="745" name="楕円 744"/>
        <xdr:cNvSpPr/>
      </xdr:nvSpPr>
      <xdr:spPr>
        <a:xfrm>
          <a:off x="18605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50074</xdr:rowOff>
    </xdr:from>
    <xdr:to>
      <xdr:col>102</xdr:col>
      <xdr:colOff>114300</xdr:colOff>
      <xdr:row>105</xdr:row>
      <xdr:rowOff>71301</xdr:rowOff>
    </xdr:to>
    <xdr:cxnSp macro="">
      <xdr:nvCxnSpPr>
        <xdr:cNvPr id="746" name="直線コネクタ 745"/>
        <xdr:cNvCxnSpPr/>
      </xdr:nvCxnSpPr>
      <xdr:spPr>
        <a:xfrm flipV="1">
          <a:off x="18656300" y="180523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747"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748"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49"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750"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751" name="n_1main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752" name="n_2mainValue【庁舎】&#10;一人当たり面積"/>
        <xdr:cNvSpPr txBox="1"/>
      </xdr:nvSpPr>
      <xdr:spPr>
        <a:xfrm>
          <a:off x="20199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117401</xdr:rowOff>
    </xdr:from>
    <xdr:ext cx="469744" cy="259045"/>
    <xdr:sp macro="" textlink="">
      <xdr:nvSpPr>
        <xdr:cNvPr id="753" name="n_3mainValue【庁舎】&#10;一人当たり面積"/>
        <xdr:cNvSpPr txBox="1"/>
      </xdr:nvSpPr>
      <xdr:spPr>
        <a:xfrm>
          <a:off x="19310427" y="177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138628</xdr:rowOff>
    </xdr:from>
    <xdr:ext cx="469744" cy="259045"/>
    <xdr:sp macro="" textlink="">
      <xdr:nvSpPr>
        <xdr:cNvPr id="754" name="n_4mainValue【庁舎】&#10;一人当たり面積"/>
        <xdr:cNvSpPr txBox="1"/>
      </xdr:nvSpPr>
      <xdr:spPr>
        <a:xfrm>
          <a:off x="18421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一部の施設を除き、類似団体よりも高い水準にある。年々、各施設の老朽化が進んでいるが、現在保有管理している公共施設やインフラを全てリニューアル、維持管理、更新することは財政的に困難であることから、対策を講じ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少子高齢化に加え、長引く景気低迷による税収入の減少が続き、財政基盤が弱く、類似団体平均と同程度であることから、さらに定員管理の適正化による人件費の抑制等、歳出の徹底的な見直しを実施するとともに、税収の徴収率向上対策を中心とする歳入確保に努め、持続可能な財政基盤の確立に向けた取組み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平成１９年度から実施している高利率の地方債の借換等による公債費の削減、職員給与費等の独自削減による人件費の抑制といった義務的経費の削減効果はあるものの、類似団体平均をやや上回っている。</a:t>
          </a:r>
        </a:p>
        <a:p>
          <a:r>
            <a:rPr kumimoji="1" lang="ja-JP" altLang="en-US" sz="1300">
              <a:latin typeface="ＭＳ Ｐゴシック" panose="020B0600070205080204" pitchFamily="50" charset="-128"/>
              <a:ea typeface="ＭＳ Ｐゴシック" panose="020B0600070205080204" pitchFamily="50" charset="-128"/>
            </a:rPr>
            <a:t>　高齢化に伴う社会保障関連経費の増加により、比率は今後も悪化していくことが予想されることから、義務的経費の抑制を図り、現在の水準を維持するよう努める。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61</xdr:row>
      <xdr:rowOff>95250</xdr:rowOff>
    </xdr:to>
    <xdr:cxnSp macro="">
      <xdr:nvCxnSpPr>
        <xdr:cNvPr id="134" name="直線コネクタ 133"/>
        <xdr:cNvCxnSpPr/>
      </xdr:nvCxnSpPr>
      <xdr:spPr>
        <a:xfrm flipV="1">
          <a:off x="4114800" y="105468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149497</xdr:rowOff>
    </xdr:from>
    <xdr:to>
      <xdr:col>19</xdr:col>
      <xdr:colOff>133350</xdr:colOff>
      <xdr:row>61</xdr:row>
      <xdr:rowOff>95250</xdr:rowOff>
    </xdr:to>
    <xdr:cxnSp macro="">
      <xdr:nvCxnSpPr>
        <xdr:cNvPr id="137" name="直線コネクタ 136"/>
        <xdr:cNvCxnSpPr/>
      </xdr:nvCxnSpPr>
      <xdr:spPr>
        <a:xfrm>
          <a:off x="3225800" y="1043649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149497</xdr:rowOff>
    </xdr:from>
    <xdr:to>
      <xdr:col>15</xdr:col>
      <xdr:colOff>82550</xdr:colOff>
      <xdr:row>60</xdr:row>
      <xdr:rowOff>149497</xdr:rowOff>
    </xdr:to>
    <xdr:cxnSp macro="">
      <xdr:nvCxnSpPr>
        <xdr:cNvPr id="140" name="直線コネクタ 139"/>
        <xdr:cNvCxnSpPr/>
      </xdr:nvCxnSpPr>
      <xdr:spPr>
        <a:xfrm>
          <a:off x="2336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149497</xdr:rowOff>
    </xdr:to>
    <xdr:cxnSp macro="">
      <xdr:nvCxnSpPr>
        <xdr:cNvPr id="143" name="直線コネクタ 142"/>
        <xdr:cNvCxnSpPr/>
      </xdr:nvCxnSpPr>
      <xdr:spPr>
        <a:xfrm>
          <a:off x="1447800" y="10322741"/>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3" name="楕円 152"/>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9633</xdr:rowOff>
    </xdr:from>
    <xdr:ext cx="762000" cy="259045"/>
    <xdr:sp macro="" textlink="">
      <xdr:nvSpPr>
        <xdr:cNvPr id="154" name="財政構造の弾力性該当値テキスト"/>
        <xdr:cNvSpPr txBox="1"/>
      </xdr:nvSpPr>
      <xdr:spPr>
        <a:xfrm>
          <a:off x="5041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5" name="楕円 154"/>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56" name="テキスト ボックス 155"/>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98697</xdr:rowOff>
    </xdr:from>
    <xdr:to>
      <xdr:col>15</xdr:col>
      <xdr:colOff>133350</xdr:colOff>
      <xdr:row>61</xdr:row>
      <xdr:rowOff>28847</xdr:rowOff>
    </xdr:to>
    <xdr:sp macro="" textlink="">
      <xdr:nvSpPr>
        <xdr:cNvPr id="157" name="楕円 156"/>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13624</xdr:rowOff>
    </xdr:from>
    <xdr:ext cx="762000" cy="259045"/>
    <xdr:sp macro="" textlink="">
      <xdr:nvSpPr>
        <xdr:cNvPr id="158" name="テキスト ボックス 157"/>
        <xdr:cNvSpPr txBox="1"/>
      </xdr:nvSpPr>
      <xdr:spPr>
        <a:xfrm>
          <a:off x="2844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98697</xdr:rowOff>
    </xdr:from>
    <xdr:to>
      <xdr:col>11</xdr:col>
      <xdr:colOff>82550</xdr:colOff>
      <xdr:row>61</xdr:row>
      <xdr:rowOff>28847</xdr:rowOff>
    </xdr:to>
    <xdr:sp macro="" textlink="">
      <xdr:nvSpPr>
        <xdr:cNvPr id="159" name="楕円 158"/>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13624</xdr:rowOff>
    </xdr:from>
    <xdr:ext cx="762000" cy="259045"/>
    <xdr:sp macro="" textlink="">
      <xdr:nvSpPr>
        <xdr:cNvPr id="160" name="テキスト ボックス 159"/>
        <xdr:cNvSpPr txBox="1"/>
      </xdr:nvSpPr>
      <xdr:spPr>
        <a:xfrm>
          <a:off x="1955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1" name="楕円 160"/>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71318</xdr:rowOff>
    </xdr:from>
    <xdr:ext cx="762000" cy="259045"/>
    <xdr:sp macro="" textlink="">
      <xdr:nvSpPr>
        <xdr:cNvPr id="162" name="テキスト ボックス 161"/>
        <xdr:cNvSpPr txBox="1"/>
      </xdr:nvSpPr>
      <xdr:spPr>
        <a:xfrm>
          <a:off x="1066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職員数が多いことによる人件費の圧迫等が原因となり、類似団体平均を上回っていることから、数値の改善に向け、人口規模及び必要な行政サービスに見合う組織構成となるような定員管理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33486</xdr:rowOff>
    </xdr:from>
    <xdr:to>
      <xdr:col>23</xdr:col>
      <xdr:colOff>133350</xdr:colOff>
      <xdr:row>84</xdr:row>
      <xdr:rowOff>35399</xdr:rowOff>
    </xdr:to>
    <xdr:cxnSp macro="">
      <xdr:nvCxnSpPr>
        <xdr:cNvPr id="197" name="直線コネクタ 196"/>
        <xdr:cNvCxnSpPr/>
      </xdr:nvCxnSpPr>
      <xdr:spPr>
        <a:xfrm flipV="1">
          <a:off x="4114800" y="14435286"/>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26617</xdr:rowOff>
    </xdr:from>
    <xdr:to>
      <xdr:col>19</xdr:col>
      <xdr:colOff>133350</xdr:colOff>
      <xdr:row>84</xdr:row>
      <xdr:rowOff>35399</xdr:rowOff>
    </xdr:to>
    <xdr:cxnSp macro="">
      <xdr:nvCxnSpPr>
        <xdr:cNvPr id="200" name="直線コネクタ 199"/>
        <xdr:cNvCxnSpPr/>
      </xdr:nvCxnSpPr>
      <xdr:spPr>
        <a:xfrm>
          <a:off x="3225800" y="1442841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132220</xdr:rowOff>
    </xdr:from>
    <xdr:to>
      <xdr:col>15</xdr:col>
      <xdr:colOff>82550</xdr:colOff>
      <xdr:row>84</xdr:row>
      <xdr:rowOff>26617</xdr:rowOff>
    </xdr:to>
    <xdr:cxnSp macro="">
      <xdr:nvCxnSpPr>
        <xdr:cNvPr id="203" name="直線コネクタ 202"/>
        <xdr:cNvCxnSpPr/>
      </xdr:nvCxnSpPr>
      <xdr:spPr>
        <a:xfrm>
          <a:off x="2336800" y="14362570"/>
          <a:ext cx="889000" cy="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80497</xdr:rowOff>
    </xdr:from>
    <xdr:to>
      <xdr:col>11</xdr:col>
      <xdr:colOff>31750</xdr:colOff>
      <xdr:row>83</xdr:row>
      <xdr:rowOff>132220</xdr:rowOff>
    </xdr:to>
    <xdr:cxnSp macro="">
      <xdr:nvCxnSpPr>
        <xdr:cNvPr id="206" name="直線コネクタ 205"/>
        <xdr:cNvCxnSpPr/>
      </xdr:nvCxnSpPr>
      <xdr:spPr>
        <a:xfrm>
          <a:off x="1447800" y="14310847"/>
          <a:ext cx="889000" cy="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154136</xdr:rowOff>
    </xdr:from>
    <xdr:to>
      <xdr:col>23</xdr:col>
      <xdr:colOff>184150</xdr:colOff>
      <xdr:row>84</xdr:row>
      <xdr:rowOff>84286</xdr:rowOff>
    </xdr:to>
    <xdr:sp macro="" textlink="">
      <xdr:nvSpPr>
        <xdr:cNvPr id="216" name="楕円 215"/>
        <xdr:cNvSpPr/>
      </xdr:nvSpPr>
      <xdr:spPr>
        <a:xfrm>
          <a:off x="4902200" y="143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126213</xdr:rowOff>
    </xdr:from>
    <xdr:ext cx="762000" cy="259045"/>
    <xdr:sp macro="" textlink="">
      <xdr:nvSpPr>
        <xdr:cNvPr id="217" name="人件費・物件費等の状況該当値テキスト"/>
        <xdr:cNvSpPr txBox="1"/>
      </xdr:nvSpPr>
      <xdr:spPr>
        <a:xfrm>
          <a:off x="5041900" y="14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156049</xdr:rowOff>
    </xdr:from>
    <xdr:to>
      <xdr:col>19</xdr:col>
      <xdr:colOff>184150</xdr:colOff>
      <xdr:row>84</xdr:row>
      <xdr:rowOff>86199</xdr:rowOff>
    </xdr:to>
    <xdr:sp macro="" textlink="">
      <xdr:nvSpPr>
        <xdr:cNvPr id="218" name="楕円 217"/>
        <xdr:cNvSpPr/>
      </xdr:nvSpPr>
      <xdr:spPr>
        <a:xfrm>
          <a:off x="4064000" y="143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70976</xdr:rowOff>
    </xdr:from>
    <xdr:ext cx="736600" cy="259045"/>
    <xdr:sp macro="" textlink="">
      <xdr:nvSpPr>
        <xdr:cNvPr id="219" name="テキスト ボックス 218"/>
        <xdr:cNvSpPr txBox="1"/>
      </xdr:nvSpPr>
      <xdr:spPr>
        <a:xfrm>
          <a:off x="3733800" y="1447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147267</xdr:rowOff>
    </xdr:from>
    <xdr:to>
      <xdr:col>15</xdr:col>
      <xdr:colOff>133350</xdr:colOff>
      <xdr:row>84</xdr:row>
      <xdr:rowOff>77417</xdr:rowOff>
    </xdr:to>
    <xdr:sp macro="" textlink="">
      <xdr:nvSpPr>
        <xdr:cNvPr id="220" name="楕円 219"/>
        <xdr:cNvSpPr/>
      </xdr:nvSpPr>
      <xdr:spPr>
        <a:xfrm>
          <a:off x="3175000" y="143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62194</xdr:rowOff>
    </xdr:from>
    <xdr:ext cx="762000" cy="259045"/>
    <xdr:sp macro="" textlink="">
      <xdr:nvSpPr>
        <xdr:cNvPr id="221" name="テキスト ボックス 220"/>
        <xdr:cNvSpPr txBox="1"/>
      </xdr:nvSpPr>
      <xdr:spPr>
        <a:xfrm>
          <a:off x="2844800" y="144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81420</xdr:rowOff>
    </xdr:from>
    <xdr:to>
      <xdr:col>11</xdr:col>
      <xdr:colOff>82550</xdr:colOff>
      <xdr:row>84</xdr:row>
      <xdr:rowOff>11570</xdr:rowOff>
    </xdr:to>
    <xdr:sp macro="" textlink="">
      <xdr:nvSpPr>
        <xdr:cNvPr id="222" name="楕円 221"/>
        <xdr:cNvSpPr/>
      </xdr:nvSpPr>
      <xdr:spPr>
        <a:xfrm>
          <a:off x="2286000" y="143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167797</xdr:rowOff>
    </xdr:from>
    <xdr:ext cx="762000" cy="259045"/>
    <xdr:sp macro="" textlink="">
      <xdr:nvSpPr>
        <xdr:cNvPr id="223" name="テキスト ボックス 222"/>
        <xdr:cNvSpPr txBox="1"/>
      </xdr:nvSpPr>
      <xdr:spPr>
        <a:xfrm>
          <a:off x="1955800" y="143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29697</xdr:rowOff>
    </xdr:from>
    <xdr:to>
      <xdr:col>7</xdr:col>
      <xdr:colOff>31750</xdr:colOff>
      <xdr:row>83</xdr:row>
      <xdr:rowOff>131297</xdr:rowOff>
    </xdr:to>
    <xdr:sp macro="" textlink="">
      <xdr:nvSpPr>
        <xdr:cNvPr id="224" name="楕円 223"/>
        <xdr:cNvSpPr/>
      </xdr:nvSpPr>
      <xdr:spPr>
        <a:xfrm>
          <a:off x="1397000" y="142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116074</xdr:rowOff>
    </xdr:from>
    <xdr:ext cx="762000" cy="259045"/>
    <xdr:sp macro="" textlink="">
      <xdr:nvSpPr>
        <xdr:cNvPr id="225" name="テキスト ボックス 224"/>
        <xdr:cNvSpPr txBox="1"/>
      </xdr:nvSpPr>
      <xdr:spPr>
        <a:xfrm>
          <a:off x="1066800" y="1434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から平成２３年度までは給与等の独自削減により、類似団体平均をやや下回って推移していた。平成２４年度以降給与等の独自削減は行っていなかったが、令和２年１月から再び独自削減が行われ、ラスパイレス指数は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今後も各種手当を含む職員給与の適正化に努める。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83</xdr:row>
      <xdr:rowOff>66322</xdr:rowOff>
    </xdr:to>
    <xdr:cxnSp macro="">
      <xdr:nvCxnSpPr>
        <xdr:cNvPr id="259" name="直線コネクタ 258"/>
        <xdr:cNvCxnSpPr/>
      </xdr:nvCxnSpPr>
      <xdr:spPr>
        <a:xfrm flipV="1">
          <a:off x="16179800" y="14095589"/>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146755</xdr:rowOff>
    </xdr:to>
    <xdr:cxnSp macro="">
      <xdr:nvCxnSpPr>
        <xdr:cNvPr id="262" name="直線コネクタ 261"/>
        <xdr:cNvCxnSpPr/>
      </xdr:nvCxnSpPr>
      <xdr:spPr>
        <a:xfrm flipV="1">
          <a:off x="15290800" y="1429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2116</xdr:rowOff>
    </xdr:to>
    <xdr:cxnSp macro="">
      <xdr:nvCxnSpPr>
        <xdr:cNvPr id="265" name="直線コネクタ 264"/>
        <xdr:cNvCxnSpPr/>
      </xdr:nvCxnSpPr>
      <xdr:spPr>
        <a:xfrm flipV="1">
          <a:off x="14401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85</xdr:row>
      <xdr:rowOff>98778</xdr:rowOff>
    </xdr:to>
    <xdr:cxnSp macro="">
      <xdr:nvCxnSpPr>
        <xdr:cNvPr id="268" name="直線コネクタ 267"/>
        <xdr:cNvCxnSpPr/>
      </xdr:nvCxnSpPr>
      <xdr:spPr>
        <a:xfrm flipV="1">
          <a:off x="13512800" y="14403916"/>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8" name="楕円 277"/>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9"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80" name="楕円 279"/>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81" name="テキスト ボックス 280"/>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2" name="楕円 281"/>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3" name="テキスト ボックス 282"/>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6" name="楕円 285"/>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7" name="テキスト ボックス 286"/>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エネルギー政策による炭鉱の相次ぐ閉山による人口の急減及び広大な行政面積を保有しており、行政需要に見合う職員を配置してきたことにより、人口千人当たりの職員数は類似団体平均を大きく上回っていることから、数値の改善に向け、人口規模及び行政サービスに見合う組織構成となるような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97730</xdr:rowOff>
    </xdr:from>
    <xdr:to>
      <xdr:col>81</xdr:col>
      <xdr:colOff>44450</xdr:colOff>
      <xdr:row>65</xdr:row>
      <xdr:rowOff>104624</xdr:rowOff>
    </xdr:to>
    <xdr:cxnSp macro="">
      <xdr:nvCxnSpPr>
        <xdr:cNvPr id="324" name="直線コネクタ 323"/>
        <xdr:cNvCxnSpPr/>
      </xdr:nvCxnSpPr>
      <xdr:spPr>
        <a:xfrm flipV="1">
          <a:off x="16179800" y="1124198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104624</xdr:rowOff>
    </xdr:from>
    <xdr:to>
      <xdr:col>77</xdr:col>
      <xdr:colOff>44450</xdr:colOff>
      <xdr:row>65</xdr:row>
      <xdr:rowOff>109220</xdr:rowOff>
    </xdr:to>
    <xdr:cxnSp macro="">
      <xdr:nvCxnSpPr>
        <xdr:cNvPr id="327" name="直線コネクタ 326"/>
        <xdr:cNvCxnSpPr/>
      </xdr:nvCxnSpPr>
      <xdr:spPr>
        <a:xfrm flipV="1">
          <a:off x="15290800" y="112488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43724</xdr:rowOff>
    </xdr:from>
    <xdr:to>
      <xdr:col>72</xdr:col>
      <xdr:colOff>203200</xdr:colOff>
      <xdr:row>65</xdr:row>
      <xdr:rowOff>109220</xdr:rowOff>
    </xdr:to>
    <xdr:cxnSp macro="">
      <xdr:nvCxnSpPr>
        <xdr:cNvPr id="330" name="直線コネクタ 329"/>
        <xdr:cNvCxnSpPr/>
      </xdr:nvCxnSpPr>
      <xdr:spPr>
        <a:xfrm>
          <a:off x="14401800" y="1118797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9253</xdr:rowOff>
    </xdr:from>
    <xdr:to>
      <xdr:col>68</xdr:col>
      <xdr:colOff>152400</xdr:colOff>
      <xdr:row>65</xdr:row>
      <xdr:rowOff>43724</xdr:rowOff>
    </xdr:to>
    <xdr:cxnSp macro="">
      <xdr:nvCxnSpPr>
        <xdr:cNvPr id="333" name="直線コネクタ 332"/>
        <xdr:cNvCxnSpPr/>
      </xdr:nvCxnSpPr>
      <xdr:spPr>
        <a:xfrm>
          <a:off x="13512800" y="111535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46930</xdr:rowOff>
    </xdr:from>
    <xdr:to>
      <xdr:col>81</xdr:col>
      <xdr:colOff>95250</xdr:colOff>
      <xdr:row>65</xdr:row>
      <xdr:rowOff>148530</xdr:rowOff>
    </xdr:to>
    <xdr:sp macro="" textlink="">
      <xdr:nvSpPr>
        <xdr:cNvPr id="343" name="楕円 342"/>
        <xdr:cNvSpPr/>
      </xdr:nvSpPr>
      <xdr:spPr>
        <a:xfrm>
          <a:off x="16967200" y="111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19007</xdr:rowOff>
    </xdr:from>
    <xdr:ext cx="762000" cy="259045"/>
    <xdr:sp macro="" textlink="">
      <xdr:nvSpPr>
        <xdr:cNvPr id="344" name="定員管理の状況該当値テキスト"/>
        <xdr:cNvSpPr txBox="1"/>
      </xdr:nvSpPr>
      <xdr:spPr>
        <a:xfrm>
          <a:off x="17106900" y="111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53824</xdr:rowOff>
    </xdr:from>
    <xdr:to>
      <xdr:col>77</xdr:col>
      <xdr:colOff>95250</xdr:colOff>
      <xdr:row>65</xdr:row>
      <xdr:rowOff>155424</xdr:rowOff>
    </xdr:to>
    <xdr:sp macro="" textlink="">
      <xdr:nvSpPr>
        <xdr:cNvPr id="345" name="楕円 344"/>
        <xdr:cNvSpPr/>
      </xdr:nvSpPr>
      <xdr:spPr>
        <a:xfrm>
          <a:off x="161290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140201</xdr:rowOff>
    </xdr:from>
    <xdr:ext cx="736600" cy="259045"/>
    <xdr:sp macro="" textlink="">
      <xdr:nvSpPr>
        <xdr:cNvPr id="346" name="テキスト ボックス 345"/>
        <xdr:cNvSpPr txBox="1"/>
      </xdr:nvSpPr>
      <xdr:spPr>
        <a:xfrm>
          <a:off x="15798800" y="1128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7" name="楕円 346"/>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48" name="テキスト ボックス 347"/>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164374</xdr:rowOff>
    </xdr:from>
    <xdr:to>
      <xdr:col>68</xdr:col>
      <xdr:colOff>203200</xdr:colOff>
      <xdr:row>65</xdr:row>
      <xdr:rowOff>94524</xdr:rowOff>
    </xdr:to>
    <xdr:sp macro="" textlink="">
      <xdr:nvSpPr>
        <xdr:cNvPr id="349" name="楕円 348"/>
        <xdr:cNvSpPr/>
      </xdr:nvSpPr>
      <xdr:spPr>
        <a:xfrm>
          <a:off x="14351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79301</xdr:rowOff>
    </xdr:from>
    <xdr:ext cx="762000" cy="259045"/>
    <xdr:sp macro="" textlink="">
      <xdr:nvSpPr>
        <xdr:cNvPr id="350" name="テキスト ボックス 349"/>
        <xdr:cNvSpPr txBox="1"/>
      </xdr:nvSpPr>
      <xdr:spPr>
        <a:xfrm>
          <a:off x="14020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129903</xdr:rowOff>
    </xdr:from>
    <xdr:to>
      <xdr:col>64</xdr:col>
      <xdr:colOff>152400</xdr:colOff>
      <xdr:row>65</xdr:row>
      <xdr:rowOff>60053</xdr:rowOff>
    </xdr:to>
    <xdr:sp macro="" textlink="">
      <xdr:nvSpPr>
        <xdr:cNvPr id="351" name="楕円 350"/>
        <xdr:cNvSpPr/>
      </xdr:nvSpPr>
      <xdr:spPr>
        <a:xfrm>
          <a:off x="13462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44830</xdr:rowOff>
    </xdr:from>
    <xdr:ext cx="762000" cy="259045"/>
    <xdr:sp macro="" textlink="">
      <xdr:nvSpPr>
        <xdr:cNvPr id="352" name="テキスト ボックス 351"/>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第３セクターであった㈱星の降る里芦別の精算に伴う債務弁済協定調停に基づく償還金を債務負担行為として設定し、分割して弁済しているため、類似団体平均を大きく上回っているが、今後、この弁済を継続して実施するとともに、計画的な地方債残高の縮減を図り、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127106</xdr:rowOff>
    </xdr:from>
    <xdr:to>
      <xdr:col>81</xdr:col>
      <xdr:colOff>44450</xdr:colOff>
      <xdr:row>36</xdr:row>
      <xdr:rowOff>147214</xdr:rowOff>
    </xdr:to>
    <xdr:cxnSp macro="">
      <xdr:nvCxnSpPr>
        <xdr:cNvPr id="386" name="直線コネクタ 385"/>
        <xdr:cNvCxnSpPr/>
      </xdr:nvCxnSpPr>
      <xdr:spPr>
        <a:xfrm flipV="1">
          <a:off x="16179800" y="629930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161290</xdr:rowOff>
    </xdr:to>
    <xdr:cxnSp macro="">
      <xdr:nvCxnSpPr>
        <xdr:cNvPr id="389" name="直線コネクタ 388"/>
        <xdr:cNvCxnSpPr/>
      </xdr:nvCxnSpPr>
      <xdr:spPr>
        <a:xfrm flipV="1">
          <a:off x="15290800" y="631941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1905</xdr:rowOff>
    </xdr:to>
    <xdr:cxnSp macro="">
      <xdr:nvCxnSpPr>
        <xdr:cNvPr id="392" name="直線コネクタ 391"/>
        <xdr:cNvCxnSpPr/>
      </xdr:nvCxnSpPr>
      <xdr:spPr>
        <a:xfrm flipV="1">
          <a:off x="14401800" y="63334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3916</xdr:rowOff>
    </xdr:to>
    <xdr:cxnSp macro="">
      <xdr:nvCxnSpPr>
        <xdr:cNvPr id="395" name="直線コネクタ 394"/>
        <xdr:cNvCxnSpPr/>
      </xdr:nvCxnSpPr>
      <xdr:spPr>
        <a:xfrm flipV="1">
          <a:off x="13512800" y="634555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76306</xdr:rowOff>
    </xdr:from>
    <xdr:to>
      <xdr:col>81</xdr:col>
      <xdr:colOff>95250</xdr:colOff>
      <xdr:row>37</xdr:row>
      <xdr:rowOff>6456</xdr:rowOff>
    </xdr:to>
    <xdr:sp macro="" textlink="">
      <xdr:nvSpPr>
        <xdr:cNvPr id="405" name="楕円 404"/>
        <xdr:cNvSpPr/>
      </xdr:nvSpPr>
      <xdr:spPr>
        <a:xfrm>
          <a:off x="169672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92833</xdr:rowOff>
    </xdr:from>
    <xdr:ext cx="762000" cy="259045"/>
    <xdr:sp macro="" textlink="">
      <xdr:nvSpPr>
        <xdr:cNvPr id="406" name="公債費負担の状況該当値テキスト"/>
        <xdr:cNvSpPr txBox="1"/>
      </xdr:nvSpPr>
      <xdr:spPr>
        <a:xfrm>
          <a:off x="17106900" y="60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7" name="楕円 406"/>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8" name="テキスト ボックス 407"/>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9" name="楕円 408"/>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10" name="テキスト ボックス 409"/>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11" name="楕円 410"/>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12" name="テキスト ボックス 411"/>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3" name="楕円 412"/>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4" name="テキスト ボックス 413"/>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第３セクターであった㈱星の降る里芦別の精算に伴う債務弁済協定調停に基づく償還金を債務負担行為として設定し、分割して弁済しているため、類似団体平均を大きく上回っているが、今後、この弁済を継続して実施するとともに、計画的な地方債残高の縮減を図り、比率の改善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170117</xdr:rowOff>
    </xdr:from>
    <xdr:to>
      <xdr:col>81</xdr:col>
      <xdr:colOff>44450</xdr:colOff>
      <xdr:row>15</xdr:row>
      <xdr:rowOff>171323</xdr:rowOff>
    </xdr:to>
    <xdr:cxnSp macro="">
      <xdr:nvCxnSpPr>
        <xdr:cNvPr id="448" name="直線コネクタ 447"/>
        <xdr:cNvCxnSpPr/>
      </xdr:nvCxnSpPr>
      <xdr:spPr>
        <a:xfrm>
          <a:off x="16179800" y="2741867"/>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164486</xdr:rowOff>
    </xdr:from>
    <xdr:to>
      <xdr:col>77</xdr:col>
      <xdr:colOff>44450</xdr:colOff>
      <xdr:row>15</xdr:row>
      <xdr:rowOff>170117</xdr:rowOff>
    </xdr:to>
    <xdr:cxnSp macro="">
      <xdr:nvCxnSpPr>
        <xdr:cNvPr id="451" name="直線コネクタ 450"/>
        <xdr:cNvCxnSpPr/>
      </xdr:nvCxnSpPr>
      <xdr:spPr>
        <a:xfrm>
          <a:off x="15290800" y="273623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164486</xdr:rowOff>
    </xdr:from>
    <xdr:to>
      <xdr:col>72</xdr:col>
      <xdr:colOff>203200</xdr:colOff>
      <xdr:row>16</xdr:row>
      <xdr:rowOff>22796</xdr:rowOff>
    </xdr:to>
    <xdr:cxnSp macro="">
      <xdr:nvCxnSpPr>
        <xdr:cNvPr id="454" name="直線コネクタ 453"/>
        <xdr:cNvCxnSpPr/>
      </xdr:nvCxnSpPr>
      <xdr:spPr>
        <a:xfrm flipV="1">
          <a:off x="14401800" y="273623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5101</xdr:rowOff>
    </xdr:from>
    <xdr:to>
      <xdr:col>68</xdr:col>
      <xdr:colOff>152400</xdr:colOff>
      <xdr:row>16</xdr:row>
      <xdr:rowOff>22796</xdr:rowOff>
    </xdr:to>
    <xdr:cxnSp macro="">
      <xdr:nvCxnSpPr>
        <xdr:cNvPr id="457" name="直線コネクタ 456"/>
        <xdr:cNvCxnSpPr/>
      </xdr:nvCxnSpPr>
      <xdr:spPr>
        <a:xfrm>
          <a:off x="13512800" y="274830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120523</xdr:rowOff>
    </xdr:from>
    <xdr:to>
      <xdr:col>81</xdr:col>
      <xdr:colOff>95250</xdr:colOff>
      <xdr:row>16</xdr:row>
      <xdr:rowOff>50673</xdr:rowOff>
    </xdr:to>
    <xdr:sp macro="" textlink="">
      <xdr:nvSpPr>
        <xdr:cNvPr id="467" name="楕円 466"/>
        <xdr:cNvSpPr/>
      </xdr:nvSpPr>
      <xdr:spPr>
        <a:xfrm>
          <a:off x="169672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92600</xdr:rowOff>
    </xdr:from>
    <xdr:ext cx="762000" cy="259045"/>
    <xdr:sp macro="" textlink="">
      <xdr:nvSpPr>
        <xdr:cNvPr id="468" name="将来負担の状況該当値テキスト"/>
        <xdr:cNvSpPr txBox="1"/>
      </xdr:nvSpPr>
      <xdr:spPr>
        <a:xfrm>
          <a:off x="17106900" y="266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119317</xdr:rowOff>
    </xdr:from>
    <xdr:to>
      <xdr:col>77</xdr:col>
      <xdr:colOff>95250</xdr:colOff>
      <xdr:row>16</xdr:row>
      <xdr:rowOff>49467</xdr:rowOff>
    </xdr:to>
    <xdr:sp macro="" textlink="">
      <xdr:nvSpPr>
        <xdr:cNvPr id="469" name="楕円 468"/>
        <xdr:cNvSpPr/>
      </xdr:nvSpPr>
      <xdr:spPr>
        <a:xfrm>
          <a:off x="16129000" y="26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34244</xdr:rowOff>
    </xdr:from>
    <xdr:ext cx="736600" cy="259045"/>
    <xdr:sp macro="" textlink="">
      <xdr:nvSpPr>
        <xdr:cNvPr id="470" name="テキスト ボックス 469"/>
        <xdr:cNvSpPr txBox="1"/>
      </xdr:nvSpPr>
      <xdr:spPr>
        <a:xfrm>
          <a:off x="15798800" y="277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113686</xdr:rowOff>
    </xdr:from>
    <xdr:to>
      <xdr:col>73</xdr:col>
      <xdr:colOff>44450</xdr:colOff>
      <xdr:row>16</xdr:row>
      <xdr:rowOff>43836</xdr:rowOff>
    </xdr:to>
    <xdr:sp macro="" textlink="">
      <xdr:nvSpPr>
        <xdr:cNvPr id="471" name="楕円 470"/>
        <xdr:cNvSpPr/>
      </xdr:nvSpPr>
      <xdr:spPr>
        <a:xfrm>
          <a:off x="15240000" y="26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28613</xdr:rowOff>
    </xdr:from>
    <xdr:ext cx="762000" cy="259045"/>
    <xdr:sp macro="" textlink="">
      <xdr:nvSpPr>
        <xdr:cNvPr id="472" name="テキスト ボックス 471"/>
        <xdr:cNvSpPr txBox="1"/>
      </xdr:nvSpPr>
      <xdr:spPr>
        <a:xfrm>
          <a:off x="14909800" y="277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143446</xdr:rowOff>
    </xdr:from>
    <xdr:to>
      <xdr:col>68</xdr:col>
      <xdr:colOff>203200</xdr:colOff>
      <xdr:row>16</xdr:row>
      <xdr:rowOff>73596</xdr:rowOff>
    </xdr:to>
    <xdr:sp macro="" textlink="">
      <xdr:nvSpPr>
        <xdr:cNvPr id="473" name="楕円 472"/>
        <xdr:cNvSpPr/>
      </xdr:nvSpPr>
      <xdr:spPr>
        <a:xfrm>
          <a:off x="143510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58373</xdr:rowOff>
    </xdr:from>
    <xdr:ext cx="762000" cy="259045"/>
    <xdr:sp macro="" textlink="">
      <xdr:nvSpPr>
        <xdr:cNvPr id="474" name="テキスト ボックス 473"/>
        <xdr:cNvSpPr txBox="1"/>
      </xdr:nvSpPr>
      <xdr:spPr>
        <a:xfrm>
          <a:off x="14020800" y="28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125751</xdr:rowOff>
    </xdr:from>
    <xdr:to>
      <xdr:col>64</xdr:col>
      <xdr:colOff>152400</xdr:colOff>
      <xdr:row>16</xdr:row>
      <xdr:rowOff>55901</xdr:rowOff>
    </xdr:to>
    <xdr:sp macro="" textlink="">
      <xdr:nvSpPr>
        <xdr:cNvPr id="475" name="楕円 474"/>
        <xdr:cNvSpPr/>
      </xdr:nvSpPr>
      <xdr:spPr>
        <a:xfrm>
          <a:off x="13462000" y="26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40678</xdr:rowOff>
    </xdr:from>
    <xdr:ext cx="762000" cy="259045"/>
    <xdr:sp macro="" textlink="">
      <xdr:nvSpPr>
        <xdr:cNvPr id="476" name="テキスト ボックス 475"/>
        <xdr:cNvSpPr txBox="1"/>
      </xdr:nvSpPr>
      <xdr:spPr>
        <a:xfrm>
          <a:off x="13131800" y="278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類似団体と比較して職員数が多いため、人件費に係る経常収支比率が類似団体平均を上回っている。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今後も各種手当を含む職員給与及び定員管理の適正管理による人件費の抑制に努める。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134620</xdr:rowOff>
    </xdr:to>
    <xdr:cxnSp macro="">
      <xdr:nvCxnSpPr>
        <xdr:cNvPr id="66" name="直線コネクタ 65"/>
        <xdr:cNvCxnSpPr/>
      </xdr:nvCxnSpPr>
      <xdr:spPr>
        <a:xfrm flipV="1">
          <a:off x="3987800" y="6527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1270</xdr:rowOff>
    </xdr:to>
    <xdr:cxnSp macro="">
      <xdr:nvCxnSpPr>
        <xdr:cNvPr id="69" name="直線コネクタ 68"/>
        <xdr:cNvCxnSpPr/>
      </xdr:nvCxnSpPr>
      <xdr:spPr>
        <a:xfrm flipV="1">
          <a:off x="3098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1270</xdr:rowOff>
    </xdr:to>
    <xdr:cxnSp macro="">
      <xdr:nvCxnSpPr>
        <xdr:cNvPr id="72" name="直線コネクタ 71"/>
        <xdr:cNvCxnSpPr/>
      </xdr:nvCxnSpPr>
      <xdr:spPr>
        <a:xfrm>
          <a:off x="2209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149860</xdr:rowOff>
    </xdr:to>
    <xdr:cxnSp macro="">
      <xdr:nvCxnSpPr>
        <xdr:cNvPr id="75" name="直線コネクタ 74"/>
        <xdr:cNvCxnSpPr/>
      </xdr:nvCxnSpPr>
      <xdr:spPr>
        <a:xfrm>
          <a:off x="1320800" y="661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業務の民間委託化の推進により、物件費に係る経常収支比率が類似団体平均を上回っている。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今後も事務事業の徹底した見直しによる物件費の抑制に努める。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19</xdr:row>
      <xdr:rowOff>86178</xdr:rowOff>
    </xdr:to>
    <xdr:cxnSp macro="">
      <xdr:nvCxnSpPr>
        <xdr:cNvPr id="129" name="直線コネクタ 128"/>
        <xdr:cNvCxnSpPr/>
      </xdr:nvCxnSpPr>
      <xdr:spPr>
        <a:xfrm flipV="1">
          <a:off x="15671800" y="30280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19</xdr:row>
      <xdr:rowOff>140607</xdr:rowOff>
    </xdr:to>
    <xdr:cxnSp macro="">
      <xdr:nvCxnSpPr>
        <xdr:cNvPr id="132" name="直線コネクタ 131"/>
        <xdr:cNvCxnSpPr/>
      </xdr:nvCxnSpPr>
      <xdr:spPr>
        <a:xfrm flipV="1">
          <a:off x="14782800" y="3343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129722</xdr:rowOff>
    </xdr:from>
    <xdr:to>
      <xdr:col>73</xdr:col>
      <xdr:colOff>180975</xdr:colOff>
      <xdr:row>19</xdr:row>
      <xdr:rowOff>140607</xdr:rowOff>
    </xdr:to>
    <xdr:cxnSp macro="">
      <xdr:nvCxnSpPr>
        <xdr:cNvPr id="135" name="直線コネクタ 134"/>
        <xdr:cNvCxnSpPr/>
      </xdr:nvCxnSpPr>
      <xdr:spPr>
        <a:xfrm>
          <a:off x="13893800" y="3387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19</xdr:row>
      <xdr:rowOff>129722</xdr:rowOff>
    </xdr:to>
    <xdr:cxnSp macro="">
      <xdr:nvCxnSpPr>
        <xdr:cNvPr id="138" name="直線コネクタ 137"/>
        <xdr:cNvCxnSpPr/>
      </xdr:nvCxnSpPr>
      <xdr:spPr>
        <a:xfrm>
          <a:off x="13004800" y="3147786"/>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4" name="楕円 153"/>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5" name="テキスト ボックス 154"/>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扶助費に係る経常収支比率が類似団体平均を下回っているが、地域経済の低迷による生活保護者数の増加、高齢化による社会保障関連経費の増加に伴い、比率の悪化が懸念されている。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今後も資格審査等の適正化や各種行政サービスの適正な実施に努める。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132443</xdr:rowOff>
    </xdr:from>
    <xdr:to>
      <xdr:col>24</xdr:col>
      <xdr:colOff>25400</xdr:colOff>
      <xdr:row>53</xdr:row>
      <xdr:rowOff>135165</xdr:rowOff>
    </xdr:to>
    <xdr:cxnSp macro="">
      <xdr:nvCxnSpPr>
        <xdr:cNvPr id="192" name="直線コネクタ 191"/>
        <xdr:cNvCxnSpPr/>
      </xdr:nvCxnSpPr>
      <xdr:spPr>
        <a:xfrm flipV="1">
          <a:off x="3987800" y="90478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95" name="直線コネクタ 194"/>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39915</xdr:rowOff>
    </xdr:to>
    <xdr:cxnSp macro="">
      <xdr:nvCxnSpPr>
        <xdr:cNvPr id="198" name="直線コネクタ 197"/>
        <xdr:cNvCxnSpPr/>
      </xdr:nvCxnSpPr>
      <xdr:spPr>
        <a:xfrm flipV="1">
          <a:off x="2209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78015</xdr:rowOff>
    </xdr:from>
    <xdr:to>
      <xdr:col>11</xdr:col>
      <xdr:colOff>9525</xdr:colOff>
      <xdr:row>54</xdr:row>
      <xdr:rowOff>39915</xdr:rowOff>
    </xdr:to>
    <xdr:cxnSp macro="">
      <xdr:nvCxnSpPr>
        <xdr:cNvPr id="201" name="直線コネクタ 200"/>
        <xdr:cNvCxnSpPr/>
      </xdr:nvCxnSpPr>
      <xdr:spPr>
        <a:xfrm>
          <a:off x="1320800" y="89934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81643</xdr:rowOff>
    </xdr:from>
    <xdr:to>
      <xdr:col>24</xdr:col>
      <xdr:colOff>76200</xdr:colOff>
      <xdr:row>53</xdr:row>
      <xdr:rowOff>11793</xdr:rowOff>
    </xdr:to>
    <xdr:sp macro="" textlink="">
      <xdr:nvSpPr>
        <xdr:cNvPr id="211" name="楕円 210"/>
        <xdr:cNvSpPr/>
      </xdr:nvSpPr>
      <xdr:spPr>
        <a:xfrm>
          <a:off x="47752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161670</xdr:rowOff>
    </xdr:from>
    <xdr:ext cx="762000" cy="259045"/>
    <xdr:sp macro="" textlink="">
      <xdr:nvSpPr>
        <xdr:cNvPr id="212" name="扶助費該当値テキスト"/>
        <xdr:cNvSpPr txBox="1"/>
      </xdr:nvSpPr>
      <xdr:spPr>
        <a:xfrm>
          <a:off x="4914900" y="89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7" name="楕円 216"/>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8" name="テキスト ボックス 217"/>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27215</xdr:rowOff>
    </xdr:from>
    <xdr:to>
      <xdr:col>6</xdr:col>
      <xdr:colOff>171450</xdr:colOff>
      <xdr:row>52</xdr:row>
      <xdr:rowOff>128815</xdr:rowOff>
    </xdr:to>
    <xdr:sp macro="" textlink="">
      <xdr:nvSpPr>
        <xdr:cNvPr id="219" name="楕円 218"/>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138992</xdr:rowOff>
    </xdr:from>
    <xdr:ext cx="762000" cy="259045"/>
    <xdr:sp macro="" textlink="">
      <xdr:nvSpPr>
        <xdr:cNvPr id="220" name="テキスト ボックス 219"/>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が、今後は公営企業会計の経営状況の悪化に伴い、赤字補てんに対する繰出金が増加していくことが懸念されるため、各企業会計及び特別会計においては、各種料金等の適正化を検討し、健全な財政基盤を確立すること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88900</xdr:rowOff>
    </xdr:to>
    <xdr:cxnSp macro="">
      <xdr:nvCxnSpPr>
        <xdr:cNvPr id="253" name="直線コネクタ 252"/>
        <xdr:cNvCxnSpPr/>
      </xdr:nvCxnSpPr>
      <xdr:spPr>
        <a:xfrm>
          <a:off x="15671800" y="1001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73660</xdr:rowOff>
    </xdr:to>
    <xdr:cxnSp macro="">
      <xdr:nvCxnSpPr>
        <xdr:cNvPr id="256" name="直線コネクタ 255"/>
        <xdr:cNvCxnSpPr/>
      </xdr:nvCxnSpPr>
      <xdr:spPr>
        <a:xfrm>
          <a:off x="14782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43180</xdr:rowOff>
    </xdr:to>
    <xdr:cxnSp macro="">
      <xdr:nvCxnSpPr>
        <xdr:cNvPr id="259" name="直線コネクタ 258"/>
        <xdr:cNvCxnSpPr/>
      </xdr:nvCxnSpPr>
      <xdr:spPr>
        <a:xfrm flipV="1">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43180</xdr:rowOff>
    </xdr:to>
    <xdr:cxnSp macro="">
      <xdr:nvCxnSpPr>
        <xdr:cNvPr id="262" name="直線コネクタ 261"/>
        <xdr:cNvCxnSpPr/>
      </xdr:nvCxnSpPr>
      <xdr:spPr>
        <a:xfrm>
          <a:off x="13004800" y="998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4" name="楕円 273"/>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5" name="テキスト ボックス 274"/>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8" name="楕円 277"/>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9" name="テキスト ボックス 278"/>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補助費等に係る経常収支比率は類似団体平均を上回っており、主な原因は、平成２６年４月から滝川地区広域消防事務組合に加入したことにより、負担金が増加したことによるものである。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今後も「補助金等交付基準」及び「補助金等評価実施要領」に基づく定期的な見直しを行い、補助金等の公平性、透明性を確保し、より適正な交付及び執行を図る。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40</xdr:row>
      <xdr:rowOff>3556</xdr:rowOff>
    </xdr:to>
    <xdr:cxnSp macro="">
      <xdr:nvCxnSpPr>
        <xdr:cNvPr id="311" name="直線コネクタ 310"/>
        <xdr:cNvCxnSpPr/>
      </xdr:nvCxnSpPr>
      <xdr:spPr>
        <a:xfrm>
          <a:off x="15671800" y="659638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81280</xdr:rowOff>
    </xdr:to>
    <xdr:cxnSp macro="">
      <xdr:nvCxnSpPr>
        <xdr:cNvPr id="314" name="直線コネクタ 313"/>
        <xdr:cNvCxnSpPr/>
      </xdr:nvCxnSpPr>
      <xdr:spPr>
        <a:xfrm>
          <a:off x="14782800" y="64637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129286</xdr:rowOff>
    </xdr:to>
    <xdr:cxnSp macro="">
      <xdr:nvCxnSpPr>
        <xdr:cNvPr id="317" name="直線コネクタ 316"/>
        <xdr:cNvCxnSpPr/>
      </xdr:nvCxnSpPr>
      <xdr:spPr>
        <a:xfrm flipV="1">
          <a:off x="13893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81280</xdr:rowOff>
    </xdr:to>
    <xdr:cxnSp macro="">
      <xdr:nvCxnSpPr>
        <xdr:cNvPr id="320" name="直線コネクタ 319"/>
        <xdr:cNvCxnSpPr/>
      </xdr:nvCxnSpPr>
      <xdr:spPr>
        <a:xfrm flipV="1">
          <a:off x="13004800" y="64729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124206</xdr:rowOff>
    </xdr:from>
    <xdr:to>
      <xdr:col>82</xdr:col>
      <xdr:colOff>158750</xdr:colOff>
      <xdr:row>40</xdr:row>
      <xdr:rowOff>54356</xdr:rowOff>
    </xdr:to>
    <xdr:sp macro="" textlink="">
      <xdr:nvSpPr>
        <xdr:cNvPr id="330" name="楕円 329"/>
        <xdr:cNvSpPr/>
      </xdr:nvSpPr>
      <xdr:spPr>
        <a:xfrm>
          <a:off x="16459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32783</xdr:rowOff>
    </xdr:from>
    <xdr:ext cx="762000" cy="259045"/>
    <xdr:sp macro="" textlink="">
      <xdr:nvSpPr>
        <xdr:cNvPr id="331" name="補助費等該当値テキスト"/>
        <xdr:cNvSpPr txBox="1"/>
      </xdr:nvSpPr>
      <xdr:spPr>
        <a:xfrm>
          <a:off x="16598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4" name="楕円 333"/>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5" name="テキスト ボックス 334"/>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6" name="楕円 335"/>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7" name="テキスト ボックス 336"/>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8" name="楕円 337"/>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9" name="テキスト ボックス 338"/>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借入の抑制により比率は年々改善し、公債費に係る経常収支比率は類似団体平均を下回っているが、過疎対策事業債（ソフト事業）や公共施設等適正管理推進事業債等の借入により、今後は増加傾向で推移していくものと予想される。そのため、緊急度や住民ニーズを的確に把握した事業の選択と集中により、起債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48895</xdr:rowOff>
    </xdr:from>
    <xdr:to>
      <xdr:col>24</xdr:col>
      <xdr:colOff>25400</xdr:colOff>
      <xdr:row>74</xdr:row>
      <xdr:rowOff>50800</xdr:rowOff>
    </xdr:to>
    <xdr:cxnSp macro="">
      <xdr:nvCxnSpPr>
        <xdr:cNvPr id="371" name="直線コネクタ 370"/>
        <xdr:cNvCxnSpPr/>
      </xdr:nvCxnSpPr>
      <xdr:spPr>
        <a:xfrm flipV="1">
          <a:off x="3987800" y="12736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31750</xdr:rowOff>
    </xdr:from>
    <xdr:to>
      <xdr:col>19</xdr:col>
      <xdr:colOff>187325</xdr:colOff>
      <xdr:row>74</xdr:row>
      <xdr:rowOff>50800</xdr:rowOff>
    </xdr:to>
    <xdr:cxnSp macro="">
      <xdr:nvCxnSpPr>
        <xdr:cNvPr id="374" name="直線コネクタ 373"/>
        <xdr:cNvCxnSpPr/>
      </xdr:nvCxnSpPr>
      <xdr:spPr>
        <a:xfrm>
          <a:off x="3098800" y="12719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31750</xdr:rowOff>
    </xdr:to>
    <xdr:cxnSp macro="">
      <xdr:nvCxnSpPr>
        <xdr:cNvPr id="377" name="直線コネクタ 376"/>
        <xdr:cNvCxnSpPr/>
      </xdr:nvCxnSpPr>
      <xdr:spPr>
        <a:xfrm>
          <a:off x="2209800" y="12707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xdr:rowOff>
    </xdr:from>
    <xdr:to>
      <xdr:col>11</xdr:col>
      <xdr:colOff>9525</xdr:colOff>
      <xdr:row>74</xdr:row>
      <xdr:rowOff>20320</xdr:rowOff>
    </xdr:to>
    <xdr:cxnSp macro="">
      <xdr:nvCxnSpPr>
        <xdr:cNvPr id="380" name="直線コネクタ 379"/>
        <xdr:cNvCxnSpPr/>
      </xdr:nvCxnSpPr>
      <xdr:spPr>
        <a:xfrm>
          <a:off x="1320800" y="12701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169545</xdr:rowOff>
    </xdr:from>
    <xdr:to>
      <xdr:col>24</xdr:col>
      <xdr:colOff>76200</xdr:colOff>
      <xdr:row>74</xdr:row>
      <xdr:rowOff>99695</xdr:rowOff>
    </xdr:to>
    <xdr:sp macro="" textlink="">
      <xdr:nvSpPr>
        <xdr:cNvPr id="390" name="楕円 389"/>
        <xdr:cNvSpPr/>
      </xdr:nvSpPr>
      <xdr:spPr>
        <a:xfrm>
          <a:off x="47752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78122</xdr:rowOff>
    </xdr:from>
    <xdr:ext cx="762000" cy="259045"/>
    <xdr:sp macro="" textlink="">
      <xdr:nvSpPr>
        <xdr:cNvPr id="391" name="公債費該当値テキスト"/>
        <xdr:cNvSpPr txBox="1"/>
      </xdr:nvSpPr>
      <xdr:spPr>
        <a:xfrm>
          <a:off x="4914900" y="125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2" name="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152400</xdr:rowOff>
    </xdr:from>
    <xdr:to>
      <xdr:col>15</xdr:col>
      <xdr:colOff>149225</xdr:colOff>
      <xdr:row>74</xdr:row>
      <xdr:rowOff>82550</xdr:rowOff>
    </xdr:to>
    <xdr:sp macro="" textlink="">
      <xdr:nvSpPr>
        <xdr:cNvPr id="394" name="楕円 393"/>
        <xdr:cNvSpPr/>
      </xdr:nvSpPr>
      <xdr:spPr>
        <a:xfrm>
          <a:off x="3048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92727</xdr:rowOff>
    </xdr:from>
    <xdr:ext cx="762000" cy="259045"/>
    <xdr:sp macro="" textlink="">
      <xdr:nvSpPr>
        <xdr:cNvPr id="395" name="テキスト ボックス 394"/>
        <xdr:cNvSpPr txBox="1"/>
      </xdr:nvSpPr>
      <xdr:spPr>
        <a:xfrm>
          <a:off x="2717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140970</xdr:rowOff>
    </xdr:from>
    <xdr:to>
      <xdr:col>11</xdr:col>
      <xdr:colOff>60325</xdr:colOff>
      <xdr:row>74</xdr:row>
      <xdr:rowOff>71120</xdr:rowOff>
    </xdr:to>
    <xdr:sp macro="" textlink="">
      <xdr:nvSpPr>
        <xdr:cNvPr id="396" name="楕円 395"/>
        <xdr:cNvSpPr/>
      </xdr:nvSpPr>
      <xdr:spPr>
        <a:xfrm>
          <a:off x="2159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81297</xdr:rowOff>
    </xdr:from>
    <xdr:ext cx="762000" cy="259045"/>
    <xdr:sp macro="" textlink="">
      <xdr:nvSpPr>
        <xdr:cNvPr id="397" name="テキスト ボックス 396"/>
        <xdr:cNvSpPr txBox="1"/>
      </xdr:nvSpPr>
      <xdr:spPr>
        <a:xfrm>
          <a:off x="1828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135255</xdr:rowOff>
    </xdr:from>
    <xdr:to>
      <xdr:col>6</xdr:col>
      <xdr:colOff>171450</xdr:colOff>
      <xdr:row>74</xdr:row>
      <xdr:rowOff>65405</xdr:rowOff>
    </xdr:to>
    <xdr:sp macro="" textlink="">
      <xdr:nvSpPr>
        <xdr:cNvPr id="398" name="楕円 397"/>
        <xdr:cNvSpPr/>
      </xdr:nvSpPr>
      <xdr:spPr>
        <a:xfrm>
          <a:off x="1270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75582</xdr:rowOff>
    </xdr:from>
    <xdr:ext cx="762000" cy="259045"/>
    <xdr:sp macro="" textlink="">
      <xdr:nvSpPr>
        <xdr:cNvPr id="399" name="テキスト ボックス 398"/>
        <xdr:cNvSpPr txBox="1"/>
      </xdr:nvSpPr>
      <xdr:spPr>
        <a:xfrm>
          <a:off x="939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公債費以外に係る経常収支比率は類似団体を上回っており、主な原因は人件費、物件費及び補助費等が類似団体平均と比較し、多額になっているためである。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今後も職員数の適正化を始め、行政評価制度による事務事業の見直し等を推進し、持続可能な財政基盤の確立に努める。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53848</xdr:rowOff>
    </xdr:from>
    <xdr:to>
      <xdr:col>82</xdr:col>
      <xdr:colOff>107950</xdr:colOff>
      <xdr:row>80</xdr:row>
      <xdr:rowOff>58420</xdr:rowOff>
    </xdr:to>
    <xdr:cxnSp macro="">
      <xdr:nvCxnSpPr>
        <xdr:cNvPr id="430" name="直線コネクタ 429"/>
        <xdr:cNvCxnSpPr/>
      </xdr:nvCxnSpPr>
      <xdr:spPr>
        <a:xfrm flipV="1">
          <a:off x="15671800" y="13769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58420</xdr:rowOff>
    </xdr:to>
    <xdr:cxnSp macro="">
      <xdr:nvCxnSpPr>
        <xdr:cNvPr id="433" name="直線コネクタ 432"/>
        <xdr:cNvCxnSpPr/>
      </xdr:nvCxnSpPr>
      <xdr:spPr>
        <a:xfrm>
          <a:off x="14782800" y="136646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147574</xdr:rowOff>
    </xdr:to>
    <xdr:cxnSp macro="">
      <xdr:nvCxnSpPr>
        <xdr:cNvPr id="436" name="直線コネクタ 435"/>
        <xdr:cNvCxnSpPr/>
      </xdr:nvCxnSpPr>
      <xdr:spPr>
        <a:xfrm flipV="1">
          <a:off x="13893800" y="13664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147574</xdr:rowOff>
    </xdr:to>
    <xdr:cxnSp macro="">
      <xdr:nvCxnSpPr>
        <xdr:cNvPr id="439" name="直線コネクタ 438"/>
        <xdr:cNvCxnSpPr/>
      </xdr:nvCxnSpPr>
      <xdr:spPr>
        <a:xfrm>
          <a:off x="13004800" y="135549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xdr:rowOff>
    </xdr:from>
    <xdr:to>
      <xdr:col>82</xdr:col>
      <xdr:colOff>158750</xdr:colOff>
      <xdr:row>80</xdr:row>
      <xdr:rowOff>104648</xdr:rowOff>
    </xdr:to>
    <xdr:sp macro="" textlink="">
      <xdr:nvSpPr>
        <xdr:cNvPr id="449" name="楕円 448"/>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83075</xdr:rowOff>
    </xdr:from>
    <xdr:ext cx="762000" cy="259045"/>
    <xdr:sp macro="" textlink="">
      <xdr:nvSpPr>
        <xdr:cNvPr id="450" name="公債費以外該当値テキスト"/>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1" name="楕円 450"/>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2" name="テキスト ボックス 451"/>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3" name="楕円 452"/>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4" name="テキスト ボックス 453"/>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5" name="楕円 454"/>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6" name="テキスト ボックス 455"/>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7" name="楕円 456"/>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8" name="テキスト ボックス 457"/>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22695</xdr:rowOff>
    </xdr:from>
    <xdr:to>
      <xdr:col>29</xdr:col>
      <xdr:colOff>127000</xdr:colOff>
      <xdr:row>12</xdr:row>
      <xdr:rowOff>59525</xdr:rowOff>
    </xdr:to>
    <xdr:cxnSp macro="">
      <xdr:nvCxnSpPr>
        <xdr:cNvPr id="50" name="直線コネクタ 49"/>
        <xdr:cNvCxnSpPr/>
      </xdr:nvCxnSpPr>
      <xdr:spPr bwMode="auto">
        <a:xfrm>
          <a:off x="5003800" y="2127720"/>
          <a:ext cx="647700" cy="3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22695</xdr:rowOff>
    </xdr:from>
    <xdr:to>
      <xdr:col>26</xdr:col>
      <xdr:colOff>50800</xdr:colOff>
      <xdr:row>12</xdr:row>
      <xdr:rowOff>113855</xdr:rowOff>
    </xdr:to>
    <xdr:cxnSp macro="">
      <xdr:nvCxnSpPr>
        <xdr:cNvPr id="53" name="直線コネクタ 52"/>
        <xdr:cNvCxnSpPr/>
      </xdr:nvCxnSpPr>
      <xdr:spPr bwMode="auto">
        <a:xfrm flipV="1">
          <a:off x="4305300" y="2127720"/>
          <a:ext cx="698500" cy="9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113855</xdr:rowOff>
    </xdr:from>
    <xdr:to>
      <xdr:col>22</xdr:col>
      <xdr:colOff>114300</xdr:colOff>
      <xdr:row>13</xdr:row>
      <xdr:rowOff>34176</xdr:rowOff>
    </xdr:to>
    <xdr:cxnSp macro="">
      <xdr:nvCxnSpPr>
        <xdr:cNvPr id="56" name="直線コネクタ 55"/>
        <xdr:cNvCxnSpPr/>
      </xdr:nvCxnSpPr>
      <xdr:spPr bwMode="auto">
        <a:xfrm flipV="1">
          <a:off x="3606800" y="2218880"/>
          <a:ext cx="698500" cy="9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34176</xdr:rowOff>
    </xdr:from>
    <xdr:to>
      <xdr:col>18</xdr:col>
      <xdr:colOff>177800</xdr:colOff>
      <xdr:row>13</xdr:row>
      <xdr:rowOff>49898</xdr:rowOff>
    </xdr:to>
    <xdr:cxnSp macro="">
      <xdr:nvCxnSpPr>
        <xdr:cNvPr id="59" name="直線コネクタ 58"/>
        <xdr:cNvCxnSpPr/>
      </xdr:nvCxnSpPr>
      <xdr:spPr bwMode="auto">
        <a:xfrm flipV="1">
          <a:off x="2908300" y="2310651"/>
          <a:ext cx="698500" cy="1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8725</xdr:rowOff>
    </xdr:from>
    <xdr:to>
      <xdr:col>29</xdr:col>
      <xdr:colOff>177800</xdr:colOff>
      <xdr:row>12</xdr:row>
      <xdr:rowOff>110325</xdr:rowOff>
    </xdr:to>
    <xdr:sp macro="" textlink="">
      <xdr:nvSpPr>
        <xdr:cNvPr id="69" name="楕円 68"/>
        <xdr:cNvSpPr/>
      </xdr:nvSpPr>
      <xdr:spPr bwMode="auto">
        <a:xfrm>
          <a:off x="5600700" y="211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88752</xdr:rowOff>
    </xdr:from>
    <xdr:ext cx="762000" cy="259045"/>
    <xdr:sp macro="" textlink="">
      <xdr:nvSpPr>
        <xdr:cNvPr id="70" name="人口1人当たり決算額の推移該当値テキスト130"/>
        <xdr:cNvSpPr txBox="1"/>
      </xdr:nvSpPr>
      <xdr:spPr>
        <a:xfrm>
          <a:off x="5740400" y="202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143345</xdr:rowOff>
    </xdr:from>
    <xdr:to>
      <xdr:col>26</xdr:col>
      <xdr:colOff>101600</xdr:colOff>
      <xdr:row>12</xdr:row>
      <xdr:rowOff>73495</xdr:rowOff>
    </xdr:to>
    <xdr:sp macro="" textlink="">
      <xdr:nvSpPr>
        <xdr:cNvPr id="71" name="楕円 70"/>
        <xdr:cNvSpPr/>
      </xdr:nvSpPr>
      <xdr:spPr bwMode="auto">
        <a:xfrm>
          <a:off x="4953000" y="20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83672</xdr:rowOff>
    </xdr:from>
    <xdr:ext cx="736600" cy="259045"/>
    <xdr:sp macro="" textlink="">
      <xdr:nvSpPr>
        <xdr:cNvPr id="72" name="テキスト ボックス 71"/>
        <xdr:cNvSpPr txBox="1"/>
      </xdr:nvSpPr>
      <xdr:spPr>
        <a:xfrm>
          <a:off x="4622800" y="184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63055</xdr:rowOff>
    </xdr:from>
    <xdr:to>
      <xdr:col>22</xdr:col>
      <xdr:colOff>165100</xdr:colOff>
      <xdr:row>12</xdr:row>
      <xdr:rowOff>164655</xdr:rowOff>
    </xdr:to>
    <xdr:sp macro="" textlink="">
      <xdr:nvSpPr>
        <xdr:cNvPr id="73" name="楕円 72"/>
        <xdr:cNvSpPr/>
      </xdr:nvSpPr>
      <xdr:spPr bwMode="auto">
        <a:xfrm>
          <a:off x="4254500" y="216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3382</xdr:rowOff>
    </xdr:from>
    <xdr:ext cx="762000" cy="259045"/>
    <xdr:sp macro="" textlink="">
      <xdr:nvSpPr>
        <xdr:cNvPr id="74" name="テキスト ボックス 73"/>
        <xdr:cNvSpPr txBox="1"/>
      </xdr:nvSpPr>
      <xdr:spPr>
        <a:xfrm>
          <a:off x="3924300" y="193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154826</xdr:rowOff>
    </xdr:from>
    <xdr:to>
      <xdr:col>19</xdr:col>
      <xdr:colOff>38100</xdr:colOff>
      <xdr:row>13</xdr:row>
      <xdr:rowOff>84976</xdr:rowOff>
    </xdr:to>
    <xdr:sp macro="" textlink="">
      <xdr:nvSpPr>
        <xdr:cNvPr id="75" name="楕円 74"/>
        <xdr:cNvSpPr/>
      </xdr:nvSpPr>
      <xdr:spPr bwMode="auto">
        <a:xfrm>
          <a:off x="3556000" y="225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95153</xdr:rowOff>
    </xdr:from>
    <xdr:ext cx="762000" cy="259045"/>
    <xdr:sp macro="" textlink="">
      <xdr:nvSpPr>
        <xdr:cNvPr id="76" name="テキスト ボックス 75"/>
        <xdr:cNvSpPr txBox="1"/>
      </xdr:nvSpPr>
      <xdr:spPr>
        <a:xfrm>
          <a:off x="3225800" y="202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170548</xdr:rowOff>
    </xdr:from>
    <xdr:to>
      <xdr:col>15</xdr:col>
      <xdr:colOff>101600</xdr:colOff>
      <xdr:row>13</xdr:row>
      <xdr:rowOff>100698</xdr:rowOff>
    </xdr:to>
    <xdr:sp macro="" textlink="">
      <xdr:nvSpPr>
        <xdr:cNvPr id="77" name="楕円 76"/>
        <xdr:cNvSpPr/>
      </xdr:nvSpPr>
      <xdr:spPr bwMode="auto">
        <a:xfrm>
          <a:off x="2857500" y="227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110875</xdr:rowOff>
    </xdr:from>
    <xdr:ext cx="762000" cy="259045"/>
    <xdr:sp macro="" textlink="">
      <xdr:nvSpPr>
        <xdr:cNvPr id="78" name="テキスト ボックス 77"/>
        <xdr:cNvSpPr txBox="1"/>
      </xdr:nvSpPr>
      <xdr:spPr>
        <a:xfrm>
          <a:off x="2527300" y="204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4185</xdr:rowOff>
    </xdr:from>
    <xdr:to>
      <xdr:col>29</xdr:col>
      <xdr:colOff>127000</xdr:colOff>
      <xdr:row>38</xdr:row>
      <xdr:rowOff>6623</xdr:rowOff>
    </xdr:to>
    <xdr:cxnSp macro="">
      <xdr:nvCxnSpPr>
        <xdr:cNvPr id="112" name="直線コネクタ 111"/>
        <xdr:cNvCxnSpPr/>
      </xdr:nvCxnSpPr>
      <xdr:spPr bwMode="auto">
        <a:xfrm>
          <a:off x="5003800" y="7471785"/>
          <a:ext cx="6477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335731</xdr:rowOff>
    </xdr:from>
    <xdr:to>
      <xdr:col>26</xdr:col>
      <xdr:colOff>50800</xdr:colOff>
      <xdr:row>38</xdr:row>
      <xdr:rowOff>4185</xdr:rowOff>
    </xdr:to>
    <xdr:cxnSp macro="">
      <xdr:nvCxnSpPr>
        <xdr:cNvPr id="115" name="直線コネクタ 114"/>
        <xdr:cNvCxnSpPr/>
      </xdr:nvCxnSpPr>
      <xdr:spPr bwMode="auto">
        <a:xfrm>
          <a:off x="4305300" y="7460431"/>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309411</xdr:rowOff>
    </xdr:from>
    <xdr:to>
      <xdr:col>22</xdr:col>
      <xdr:colOff>114300</xdr:colOff>
      <xdr:row>37</xdr:row>
      <xdr:rowOff>335731</xdr:rowOff>
    </xdr:to>
    <xdr:cxnSp macro="">
      <xdr:nvCxnSpPr>
        <xdr:cNvPr id="118" name="直線コネクタ 117"/>
        <xdr:cNvCxnSpPr/>
      </xdr:nvCxnSpPr>
      <xdr:spPr bwMode="auto">
        <a:xfrm>
          <a:off x="3606800" y="7434111"/>
          <a:ext cx="698500" cy="2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309411</xdr:rowOff>
    </xdr:from>
    <xdr:to>
      <xdr:col>18</xdr:col>
      <xdr:colOff>177800</xdr:colOff>
      <xdr:row>37</xdr:row>
      <xdr:rowOff>320563</xdr:rowOff>
    </xdr:to>
    <xdr:cxnSp macro="">
      <xdr:nvCxnSpPr>
        <xdr:cNvPr id="121" name="直線コネクタ 120"/>
        <xdr:cNvCxnSpPr/>
      </xdr:nvCxnSpPr>
      <xdr:spPr bwMode="auto">
        <a:xfrm flipV="1">
          <a:off x="2908300" y="7434111"/>
          <a:ext cx="698500" cy="1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298723</xdr:rowOff>
    </xdr:from>
    <xdr:to>
      <xdr:col>29</xdr:col>
      <xdr:colOff>177800</xdr:colOff>
      <xdr:row>38</xdr:row>
      <xdr:rowOff>57423</xdr:rowOff>
    </xdr:to>
    <xdr:sp macro="" textlink="">
      <xdr:nvSpPr>
        <xdr:cNvPr id="131" name="楕円 130"/>
        <xdr:cNvSpPr/>
      </xdr:nvSpPr>
      <xdr:spPr bwMode="auto">
        <a:xfrm>
          <a:off x="5600700" y="742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270800</xdr:rowOff>
    </xdr:from>
    <xdr:ext cx="762000" cy="259045"/>
    <xdr:sp macro="" textlink="">
      <xdr:nvSpPr>
        <xdr:cNvPr id="132" name="人口1人当たり決算額の推移該当値テキスト445"/>
        <xdr:cNvSpPr txBox="1"/>
      </xdr:nvSpPr>
      <xdr:spPr>
        <a:xfrm>
          <a:off x="5740400" y="73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296285</xdr:rowOff>
    </xdr:from>
    <xdr:to>
      <xdr:col>26</xdr:col>
      <xdr:colOff>101600</xdr:colOff>
      <xdr:row>38</xdr:row>
      <xdr:rowOff>54985</xdr:rowOff>
    </xdr:to>
    <xdr:sp macro="" textlink="">
      <xdr:nvSpPr>
        <xdr:cNvPr id="133" name="楕円 132"/>
        <xdr:cNvSpPr/>
      </xdr:nvSpPr>
      <xdr:spPr bwMode="auto">
        <a:xfrm>
          <a:off x="4953000" y="742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39762</xdr:rowOff>
    </xdr:from>
    <xdr:ext cx="736600" cy="259045"/>
    <xdr:sp macro="" textlink="">
      <xdr:nvSpPr>
        <xdr:cNvPr id="134" name="テキスト ボックス 133"/>
        <xdr:cNvSpPr txBox="1"/>
      </xdr:nvSpPr>
      <xdr:spPr>
        <a:xfrm>
          <a:off x="4622800" y="7507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284931</xdr:rowOff>
    </xdr:from>
    <xdr:to>
      <xdr:col>22</xdr:col>
      <xdr:colOff>165100</xdr:colOff>
      <xdr:row>38</xdr:row>
      <xdr:rowOff>43631</xdr:rowOff>
    </xdr:to>
    <xdr:sp macro="" textlink="">
      <xdr:nvSpPr>
        <xdr:cNvPr id="135" name="楕円 134"/>
        <xdr:cNvSpPr/>
      </xdr:nvSpPr>
      <xdr:spPr bwMode="auto">
        <a:xfrm>
          <a:off x="4254500" y="740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28408</xdr:rowOff>
    </xdr:from>
    <xdr:ext cx="762000" cy="259045"/>
    <xdr:sp macro="" textlink="">
      <xdr:nvSpPr>
        <xdr:cNvPr id="136" name="テキスト ボックス 135"/>
        <xdr:cNvSpPr txBox="1"/>
      </xdr:nvSpPr>
      <xdr:spPr>
        <a:xfrm>
          <a:off x="3924300" y="74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258611</xdr:rowOff>
    </xdr:from>
    <xdr:to>
      <xdr:col>19</xdr:col>
      <xdr:colOff>38100</xdr:colOff>
      <xdr:row>38</xdr:row>
      <xdr:rowOff>17311</xdr:rowOff>
    </xdr:to>
    <xdr:sp macro="" textlink="">
      <xdr:nvSpPr>
        <xdr:cNvPr id="137" name="楕円 136"/>
        <xdr:cNvSpPr/>
      </xdr:nvSpPr>
      <xdr:spPr bwMode="auto">
        <a:xfrm>
          <a:off x="3556000" y="73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27488</xdr:rowOff>
    </xdr:from>
    <xdr:ext cx="762000" cy="259045"/>
    <xdr:sp macro="" textlink="">
      <xdr:nvSpPr>
        <xdr:cNvPr id="138" name="テキスト ボックス 137"/>
        <xdr:cNvSpPr txBox="1"/>
      </xdr:nvSpPr>
      <xdr:spPr>
        <a:xfrm>
          <a:off x="3225800" y="71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269763</xdr:rowOff>
    </xdr:from>
    <xdr:to>
      <xdr:col>15</xdr:col>
      <xdr:colOff>101600</xdr:colOff>
      <xdr:row>38</xdr:row>
      <xdr:rowOff>28463</xdr:rowOff>
    </xdr:to>
    <xdr:sp macro="" textlink="">
      <xdr:nvSpPr>
        <xdr:cNvPr id="139" name="楕円 138"/>
        <xdr:cNvSpPr/>
      </xdr:nvSpPr>
      <xdr:spPr bwMode="auto">
        <a:xfrm>
          <a:off x="2857500" y="739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38640</xdr:rowOff>
    </xdr:from>
    <xdr:ext cx="762000" cy="259045"/>
    <xdr:sp macro="" textlink="">
      <xdr:nvSpPr>
        <xdr:cNvPr id="140" name="テキスト ボックス 139"/>
        <xdr:cNvSpPr txBox="1"/>
      </xdr:nvSpPr>
      <xdr:spPr>
        <a:xfrm>
          <a:off x="2527300" y="71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27893</xdr:rowOff>
    </xdr:from>
    <xdr:to>
      <xdr:col>24</xdr:col>
      <xdr:colOff>63500</xdr:colOff>
      <xdr:row>33</xdr:row>
      <xdr:rowOff>59353</xdr:rowOff>
    </xdr:to>
    <xdr:cxnSp macro="">
      <xdr:nvCxnSpPr>
        <xdr:cNvPr id="63" name="直線コネクタ 62"/>
        <xdr:cNvCxnSpPr/>
      </xdr:nvCxnSpPr>
      <xdr:spPr>
        <a:xfrm>
          <a:off x="3797300" y="5685743"/>
          <a:ext cx="838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18194</xdr:rowOff>
    </xdr:from>
    <xdr:to>
      <xdr:col>19</xdr:col>
      <xdr:colOff>177800</xdr:colOff>
      <xdr:row>33</xdr:row>
      <xdr:rowOff>27893</xdr:rowOff>
    </xdr:to>
    <xdr:cxnSp macro="">
      <xdr:nvCxnSpPr>
        <xdr:cNvPr id="66" name="直線コネクタ 65"/>
        <xdr:cNvCxnSpPr/>
      </xdr:nvCxnSpPr>
      <xdr:spPr>
        <a:xfrm>
          <a:off x="2908300" y="567604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18194</xdr:rowOff>
    </xdr:from>
    <xdr:to>
      <xdr:col>15</xdr:col>
      <xdr:colOff>50800</xdr:colOff>
      <xdr:row>33</xdr:row>
      <xdr:rowOff>42099</xdr:rowOff>
    </xdr:to>
    <xdr:cxnSp macro="">
      <xdr:nvCxnSpPr>
        <xdr:cNvPr id="69" name="直線コネクタ 68"/>
        <xdr:cNvCxnSpPr/>
      </xdr:nvCxnSpPr>
      <xdr:spPr>
        <a:xfrm flipV="1">
          <a:off x="2019300" y="5676044"/>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42099</xdr:rowOff>
    </xdr:from>
    <xdr:to>
      <xdr:col>10</xdr:col>
      <xdr:colOff>114300</xdr:colOff>
      <xdr:row>33</xdr:row>
      <xdr:rowOff>43862</xdr:rowOff>
    </xdr:to>
    <xdr:cxnSp macro="">
      <xdr:nvCxnSpPr>
        <xdr:cNvPr id="72" name="直線コネクタ 71"/>
        <xdr:cNvCxnSpPr/>
      </xdr:nvCxnSpPr>
      <xdr:spPr>
        <a:xfrm flipV="1">
          <a:off x="1130300" y="569994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8553</xdr:rowOff>
    </xdr:from>
    <xdr:to>
      <xdr:col>24</xdr:col>
      <xdr:colOff>114300</xdr:colOff>
      <xdr:row>33</xdr:row>
      <xdr:rowOff>110153</xdr:rowOff>
    </xdr:to>
    <xdr:sp macro="" textlink="">
      <xdr:nvSpPr>
        <xdr:cNvPr id="82" name="楕円 81"/>
        <xdr:cNvSpPr/>
      </xdr:nvSpPr>
      <xdr:spPr>
        <a:xfrm>
          <a:off x="4584700" y="56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31430</xdr:rowOff>
    </xdr:from>
    <xdr:ext cx="599010" cy="259045"/>
    <xdr:sp macro="" textlink="">
      <xdr:nvSpPr>
        <xdr:cNvPr id="83" name="人件費該当値テキスト"/>
        <xdr:cNvSpPr txBox="1"/>
      </xdr:nvSpPr>
      <xdr:spPr>
        <a:xfrm>
          <a:off x="4686300" y="551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148543</xdr:rowOff>
    </xdr:from>
    <xdr:to>
      <xdr:col>20</xdr:col>
      <xdr:colOff>38100</xdr:colOff>
      <xdr:row>33</xdr:row>
      <xdr:rowOff>78693</xdr:rowOff>
    </xdr:to>
    <xdr:sp macro="" textlink="">
      <xdr:nvSpPr>
        <xdr:cNvPr id="84" name="楕円 83"/>
        <xdr:cNvSpPr/>
      </xdr:nvSpPr>
      <xdr:spPr>
        <a:xfrm>
          <a:off x="3746500" y="56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95220</xdr:rowOff>
    </xdr:from>
    <xdr:ext cx="599010" cy="259045"/>
    <xdr:sp macro="" textlink="">
      <xdr:nvSpPr>
        <xdr:cNvPr id="85" name="テキスト ボックス 84"/>
        <xdr:cNvSpPr txBox="1"/>
      </xdr:nvSpPr>
      <xdr:spPr>
        <a:xfrm>
          <a:off x="3497795" y="541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138844</xdr:rowOff>
    </xdr:from>
    <xdr:to>
      <xdr:col>15</xdr:col>
      <xdr:colOff>101600</xdr:colOff>
      <xdr:row>33</xdr:row>
      <xdr:rowOff>68994</xdr:rowOff>
    </xdr:to>
    <xdr:sp macro="" textlink="">
      <xdr:nvSpPr>
        <xdr:cNvPr id="86" name="楕円 85"/>
        <xdr:cNvSpPr/>
      </xdr:nvSpPr>
      <xdr:spPr>
        <a:xfrm>
          <a:off x="2857500" y="5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85521</xdr:rowOff>
    </xdr:from>
    <xdr:ext cx="599010" cy="259045"/>
    <xdr:sp macro="" textlink="">
      <xdr:nvSpPr>
        <xdr:cNvPr id="87" name="テキスト ボックス 86"/>
        <xdr:cNvSpPr txBox="1"/>
      </xdr:nvSpPr>
      <xdr:spPr>
        <a:xfrm>
          <a:off x="2608795" y="540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162749</xdr:rowOff>
    </xdr:from>
    <xdr:to>
      <xdr:col>10</xdr:col>
      <xdr:colOff>165100</xdr:colOff>
      <xdr:row>33</xdr:row>
      <xdr:rowOff>92899</xdr:rowOff>
    </xdr:to>
    <xdr:sp macro="" textlink="">
      <xdr:nvSpPr>
        <xdr:cNvPr id="88" name="楕円 87"/>
        <xdr:cNvSpPr/>
      </xdr:nvSpPr>
      <xdr:spPr>
        <a:xfrm>
          <a:off x="1968500" y="56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109426</xdr:rowOff>
    </xdr:from>
    <xdr:ext cx="599010" cy="259045"/>
    <xdr:sp macro="" textlink="">
      <xdr:nvSpPr>
        <xdr:cNvPr id="89" name="テキスト ボックス 88"/>
        <xdr:cNvSpPr txBox="1"/>
      </xdr:nvSpPr>
      <xdr:spPr>
        <a:xfrm>
          <a:off x="1719795" y="542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164512</xdr:rowOff>
    </xdr:from>
    <xdr:to>
      <xdr:col>6</xdr:col>
      <xdr:colOff>38100</xdr:colOff>
      <xdr:row>33</xdr:row>
      <xdr:rowOff>94662</xdr:rowOff>
    </xdr:to>
    <xdr:sp macro="" textlink="">
      <xdr:nvSpPr>
        <xdr:cNvPr id="90" name="楕円 89"/>
        <xdr:cNvSpPr/>
      </xdr:nvSpPr>
      <xdr:spPr>
        <a:xfrm>
          <a:off x="1079500" y="5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111189</xdr:rowOff>
    </xdr:from>
    <xdr:ext cx="599010" cy="259045"/>
    <xdr:sp macro="" textlink="">
      <xdr:nvSpPr>
        <xdr:cNvPr id="91" name="テキスト ボックス 90"/>
        <xdr:cNvSpPr txBox="1"/>
      </xdr:nvSpPr>
      <xdr:spPr>
        <a:xfrm>
          <a:off x="830795" y="542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60774</xdr:rowOff>
    </xdr:from>
    <xdr:to>
      <xdr:col>24</xdr:col>
      <xdr:colOff>63500</xdr:colOff>
      <xdr:row>55</xdr:row>
      <xdr:rowOff>74700</xdr:rowOff>
    </xdr:to>
    <xdr:cxnSp macro="">
      <xdr:nvCxnSpPr>
        <xdr:cNvPr id="118" name="直線コネクタ 117"/>
        <xdr:cNvCxnSpPr/>
      </xdr:nvCxnSpPr>
      <xdr:spPr>
        <a:xfrm flipV="1">
          <a:off x="3797300" y="9490524"/>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74700</xdr:rowOff>
    </xdr:from>
    <xdr:to>
      <xdr:col>19</xdr:col>
      <xdr:colOff>177800</xdr:colOff>
      <xdr:row>55</xdr:row>
      <xdr:rowOff>81933</xdr:rowOff>
    </xdr:to>
    <xdr:cxnSp macro="">
      <xdr:nvCxnSpPr>
        <xdr:cNvPr id="121" name="直線コネクタ 120"/>
        <xdr:cNvCxnSpPr/>
      </xdr:nvCxnSpPr>
      <xdr:spPr>
        <a:xfrm flipV="1">
          <a:off x="2908300" y="9504450"/>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81933</xdr:rowOff>
    </xdr:from>
    <xdr:to>
      <xdr:col>15</xdr:col>
      <xdr:colOff>50800</xdr:colOff>
      <xdr:row>55</xdr:row>
      <xdr:rowOff>138553</xdr:rowOff>
    </xdr:to>
    <xdr:cxnSp macro="">
      <xdr:nvCxnSpPr>
        <xdr:cNvPr id="124" name="直線コネクタ 123"/>
        <xdr:cNvCxnSpPr/>
      </xdr:nvCxnSpPr>
      <xdr:spPr>
        <a:xfrm flipV="1">
          <a:off x="2019300" y="9511683"/>
          <a:ext cx="8890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138553</xdr:rowOff>
    </xdr:from>
    <xdr:to>
      <xdr:col>10</xdr:col>
      <xdr:colOff>114300</xdr:colOff>
      <xdr:row>56</xdr:row>
      <xdr:rowOff>34251</xdr:rowOff>
    </xdr:to>
    <xdr:cxnSp macro="">
      <xdr:nvCxnSpPr>
        <xdr:cNvPr id="127" name="直線コネクタ 126"/>
        <xdr:cNvCxnSpPr/>
      </xdr:nvCxnSpPr>
      <xdr:spPr>
        <a:xfrm flipV="1">
          <a:off x="1130300" y="9568303"/>
          <a:ext cx="889000" cy="6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9974</xdr:rowOff>
    </xdr:from>
    <xdr:to>
      <xdr:col>24</xdr:col>
      <xdr:colOff>114300</xdr:colOff>
      <xdr:row>55</xdr:row>
      <xdr:rowOff>111574</xdr:rowOff>
    </xdr:to>
    <xdr:sp macro="" textlink="">
      <xdr:nvSpPr>
        <xdr:cNvPr id="137" name="楕円 136"/>
        <xdr:cNvSpPr/>
      </xdr:nvSpPr>
      <xdr:spPr>
        <a:xfrm>
          <a:off x="4584700" y="94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32851</xdr:rowOff>
    </xdr:from>
    <xdr:ext cx="599010" cy="259045"/>
    <xdr:sp macro="" textlink="">
      <xdr:nvSpPr>
        <xdr:cNvPr id="138" name="物件費該当値テキスト"/>
        <xdr:cNvSpPr txBox="1"/>
      </xdr:nvSpPr>
      <xdr:spPr>
        <a:xfrm>
          <a:off x="4686300" y="9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23900</xdr:rowOff>
    </xdr:from>
    <xdr:to>
      <xdr:col>20</xdr:col>
      <xdr:colOff>38100</xdr:colOff>
      <xdr:row>55</xdr:row>
      <xdr:rowOff>125500</xdr:rowOff>
    </xdr:to>
    <xdr:sp macro="" textlink="">
      <xdr:nvSpPr>
        <xdr:cNvPr id="139" name="楕円 138"/>
        <xdr:cNvSpPr/>
      </xdr:nvSpPr>
      <xdr:spPr>
        <a:xfrm>
          <a:off x="3746500" y="94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142027</xdr:rowOff>
    </xdr:from>
    <xdr:ext cx="599010" cy="259045"/>
    <xdr:sp macro="" textlink="">
      <xdr:nvSpPr>
        <xdr:cNvPr id="140" name="テキスト ボックス 139"/>
        <xdr:cNvSpPr txBox="1"/>
      </xdr:nvSpPr>
      <xdr:spPr>
        <a:xfrm>
          <a:off x="3497795" y="922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31133</xdr:rowOff>
    </xdr:from>
    <xdr:to>
      <xdr:col>15</xdr:col>
      <xdr:colOff>101600</xdr:colOff>
      <xdr:row>55</xdr:row>
      <xdr:rowOff>132733</xdr:rowOff>
    </xdr:to>
    <xdr:sp macro="" textlink="">
      <xdr:nvSpPr>
        <xdr:cNvPr id="141" name="楕円 140"/>
        <xdr:cNvSpPr/>
      </xdr:nvSpPr>
      <xdr:spPr>
        <a:xfrm>
          <a:off x="2857500" y="94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149260</xdr:rowOff>
    </xdr:from>
    <xdr:ext cx="599010" cy="259045"/>
    <xdr:sp macro="" textlink="">
      <xdr:nvSpPr>
        <xdr:cNvPr id="142" name="テキスト ボックス 141"/>
        <xdr:cNvSpPr txBox="1"/>
      </xdr:nvSpPr>
      <xdr:spPr>
        <a:xfrm>
          <a:off x="2608795" y="92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87753</xdr:rowOff>
    </xdr:from>
    <xdr:to>
      <xdr:col>10</xdr:col>
      <xdr:colOff>165100</xdr:colOff>
      <xdr:row>56</xdr:row>
      <xdr:rowOff>17903</xdr:rowOff>
    </xdr:to>
    <xdr:sp macro="" textlink="">
      <xdr:nvSpPr>
        <xdr:cNvPr id="143" name="楕円 142"/>
        <xdr:cNvSpPr/>
      </xdr:nvSpPr>
      <xdr:spPr>
        <a:xfrm>
          <a:off x="1968500" y="9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34430</xdr:rowOff>
    </xdr:from>
    <xdr:ext cx="599010" cy="259045"/>
    <xdr:sp macro="" textlink="">
      <xdr:nvSpPr>
        <xdr:cNvPr id="144" name="テキスト ボックス 143"/>
        <xdr:cNvSpPr txBox="1"/>
      </xdr:nvSpPr>
      <xdr:spPr>
        <a:xfrm>
          <a:off x="1719795" y="92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154901</xdr:rowOff>
    </xdr:from>
    <xdr:to>
      <xdr:col>6</xdr:col>
      <xdr:colOff>38100</xdr:colOff>
      <xdr:row>56</xdr:row>
      <xdr:rowOff>85051</xdr:rowOff>
    </xdr:to>
    <xdr:sp macro="" textlink="">
      <xdr:nvSpPr>
        <xdr:cNvPr id="145" name="楕円 144"/>
        <xdr:cNvSpPr/>
      </xdr:nvSpPr>
      <xdr:spPr>
        <a:xfrm>
          <a:off x="1079500" y="95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101578</xdr:rowOff>
    </xdr:from>
    <xdr:ext cx="534377" cy="259045"/>
    <xdr:sp macro="" textlink="">
      <xdr:nvSpPr>
        <xdr:cNvPr id="146" name="テキスト ボックス 145"/>
        <xdr:cNvSpPr txBox="1"/>
      </xdr:nvSpPr>
      <xdr:spPr>
        <a:xfrm>
          <a:off x="863111" y="93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81384</xdr:rowOff>
    </xdr:from>
    <xdr:to>
      <xdr:col>24</xdr:col>
      <xdr:colOff>63500</xdr:colOff>
      <xdr:row>77</xdr:row>
      <xdr:rowOff>106645</xdr:rowOff>
    </xdr:to>
    <xdr:cxnSp macro="">
      <xdr:nvCxnSpPr>
        <xdr:cNvPr id="173" name="直線コネクタ 172"/>
        <xdr:cNvCxnSpPr/>
      </xdr:nvCxnSpPr>
      <xdr:spPr>
        <a:xfrm>
          <a:off x="3797300" y="13283034"/>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61748</xdr:rowOff>
    </xdr:from>
    <xdr:to>
      <xdr:col>19</xdr:col>
      <xdr:colOff>177800</xdr:colOff>
      <xdr:row>77</xdr:row>
      <xdr:rowOff>81384</xdr:rowOff>
    </xdr:to>
    <xdr:cxnSp macro="">
      <xdr:nvCxnSpPr>
        <xdr:cNvPr id="176" name="直線コネクタ 175"/>
        <xdr:cNvCxnSpPr/>
      </xdr:nvCxnSpPr>
      <xdr:spPr>
        <a:xfrm>
          <a:off x="2908300" y="13263398"/>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61748</xdr:rowOff>
    </xdr:from>
    <xdr:to>
      <xdr:col>15</xdr:col>
      <xdr:colOff>50800</xdr:colOff>
      <xdr:row>77</xdr:row>
      <xdr:rowOff>85020</xdr:rowOff>
    </xdr:to>
    <xdr:cxnSp macro="">
      <xdr:nvCxnSpPr>
        <xdr:cNvPr id="179" name="直線コネクタ 178"/>
        <xdr:cNvCxnSpPr/>
      </xdr:nvCxnSpPr>
      <xdr:spPr>
        <a:xfrm flipV="1">
          <a:off x="2019300" y="13263398"/>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45174</xdr:rowOff>
    </xdr:from>
    <xdr:to>
      <xdr:col>10</xdr:col>
      <xdr:colOff>114300</xdr:colOff>
      <xdr:row>77</xdr:row>
      <xdr:rowOff>85020</xdr:rowOff>
    </xdr:to>
    <xdr:cxnSp macro="">
      <xdr:nvCxnSpPr>
        <xdr:cNvPr id="182" name="直線コネクタ 181"/>
        <xdr:cNvCxnSpPr/>
      </xdr:nvCxnSpPr>
      <xdr:spPr>
        <a:xfrm>
          <a:off x="1130300" y="13246824"/>
          <a:ext cx="889000" cy="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55845</xdr:rowOff>
    </xdr:from>
    <xdr:to>
      <xdr:col>24</xdr:col>
      <xdr:colOff>114300</xdr:colOff>
      <xdr:row>77</xdr:row>
      <xdr:rowOff>157445</xdr:rowOff>
    </xdr:to>
    <xdr:sp macro="" textlink="">
      <xdr:nvSpPr>
        <xdr:cNvPr id="192" name="楕円 191"/>
        <xdr:cNvSpPr/>
      </xdr:nvSpPr>
      <xdr:spPr>
        <a:xfrm>
          <a:off x="4584700" y="132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78722</xdr:rowOff>
    </xdr:from>
    <xdr:ext cx="469744" cy="259045"/>
    <xdr:sp macro="" textlink="">
      <xdr:nvSpPr>
        <xdr:cNvPr id="193" name="維持補修費該当値テキスト"/>
        <xdr:cNvSpPr txBox="1"/>
      </xdr:nvSpPr>
      <xdr:spPr>
        <a:xfrm>
          <a:off x="4686300" y="131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30584</xdr:rowOff>
    </xdr:from>
    <xdr:to>
      <xdr:col>20</xdr:col>
      <xdr:colOff>38100</xdr:colOff>
      <xdr:row>77</xdr:row>
      <xdr:rowOff>132184</xdr:rowOff>
    </xdr:to>
    <xdr:sp macro="" textlink="">
      <xdr:nvSpPr>
        <xdr:cNvPr id="194" name="楕円 193"/>
        <xdr:cNvSpPr/>
      </xdr:nvSpPr>
      <xdr:spPr>
        <a:xfrm>
          <a:off x="3746500" y="132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148711</xdr:rowOff>
    </xdr:from>
    <xdr:ext cx="534377" cy="259045"/>
    <xdr:sp macro="" textlink="">
      <xdr:nvSpPr>
        <xdr:cNvPr id="195" name="テキスト ボックス 194"/>
        <xdr:cNvSpPr txBox="1"/>
      </xdr:nvSpPr>
      <xdr:spPr>
        <a:xfrm>
          <a:off x="3530111" y="130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10948</xdr:rowOff>
    </xdr:from>
    <xdr:to>
      <xdr:col>15</xdr:col>
      <xdr:colOff>101600</xdr:colOff>
      <xdr:row>77</xdr:row>
      <xdr:rowOff>112548</xdr:rowOff>
    </xdr:to>
    <xdr:sp macro="" textlink="">
      <xdr:nvSpPr>
        <xdr:cNvPr id="196" name="楕円 195"/>
        <xdr:cNvSpPr/>
      </xdr:nvSpPr>
      <xdr:spPr>
        <a:xfrm>
          <a:off x="2857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129075</xdr:rowOff>
    </xdr:from>
    <xdr:ext cx="534377" cy="259045"/>
    <xdr:sp macro="" textlink="">
      <xdr:nvSpPr>
        <xdr:cNvPr id="197" name="テキスト ボックス 196"/>
        <xdr:cNvSpPr txBox="1"/>
      </xdr:nvSpPr>
      <xdr:spPr>
        <a:xfrm>
          <a:off x="2641111" y="129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34220</xdr:rowOff>
    </xdr:from>
    <xdr:to>
      <xdr:col>10</xdr:col>
      <xdr:colOff>165100</xdr:colOff>
      <xdr:row>77</xdr:row>
      <xdr:rowOff>135820</xdr:rowOff>
    </xdr:to>
    <xdr:sp macro="" textlink="">
      <xdr:nvSpPr>
        <xdr:cNvPr id="198" name="楕円 197"/>
        <xdr:cNvSpPr/>
      </xdr:nvSpPr>
      <xdr:spPr>
        <a:xfrm>
          <a:off x="1968500" y="132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152347</xdr:rowOff>
    </xdr:from>
    <xdr:ext cx="469744" cy="259045"/>
    <xdr:sp macro="" textlink="">
      <xdr:nvSpPr>
        <xdr:cNvPr id="199" name="テキスト ボックス 198"/>
        <xdr:cNvSpPr txBox="1"/>
      </xdr:nvSpPr>
      <xdr:spPr>
        <a:xfrm>
          <a:off x="1784428" y="130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165824</xdr:rowOff>
    </xdr:from>
    <xdr:to>
      <xdr:col>6</xdr:col>
      <xdr:colOff>38100</xdr:colOff>
      <xdr:row>77</xdr:row>
      <xdr:rowOff>95974</xdr:rowOff>
    </xdr:to>
    <xdr:sp macro="" textlink="">
      <xdr:nvSpPr>
        <xdr:cNvPr id="200" name="楕円 199"/>
        <xdr:cNvSpPr/>
      </xdr:nvSpPr>
      <xdr:spPr>
        <a:xfrm>
          <a:off x="10795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112501</xdr:rowOff>
    </xdr:from>
    <xdr:ext cx="534377" cy="259045"/>
    <xdr:sp macro="" textlink="">
      <xdr:nvSpPr>
        <xdr:cNvPr id="201" name="テキスト ボックス 200"/>
        <xdr:cNvSpPr txBox="1"/>
      </xdr:nvSpPr>
      <xdr:spPr>
        <a:xfrm>
          <a:off x="863111" y="129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42393</xdr:rowOff>
    </xdr:from>
    <xdr:to>
      <xdr:col>24</xdr:col>
      <xdr:colOff>63500</xdr:colOff>
      <xdr:row>96</xdr:row>
      <xdr:rowOff>60758</xdr:rowOff>
    </xdr:to>
    <xdr:cxnSp macro="">
      <xdr:nvCxnSpPr>
        <xdr:cNvPr id="231" name="直線コネクタ 230"/>
        <xdr:cNvCxnSpPr/>
      </xdr:nvCxnSpPr>
      <xdr:spPr>
        <a:xfrm>
          <a:off x="3797300" y="16501593"/>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169241</xdr:rowOff>
    </xdr:from>
    <xdr:to>
      <xdr:col>19</xdr:col>
      <xdr:colOff>177800</xdr:colOff>
      <xdr:row>96</xdr:row>
      <xdr:rowOff>42393</xdr:rowOff>
    </xdr:to>
    <xdr:cxnSp macro="">
      <xdr:nvCxnSpPr>
        <xdr:cNvPr id="234" name="直線コネクタ 233"/>
        <xdr:cNvCxnSpPr/>
      </xdr:nvCxnSpPr>
      <xdr:spPr>
        <a:xfrm>
          <a:off x="2908300" y="16456991"/>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126237</xdr:rowOff>
    </xdr:from>
    <xdr:to>
      <xdr:col>15</xdr:col>
      <xdr:colOff>50800</xdr:colOff>
      <xdr:row>95</xdr:row>
      <xdr:rowOff>169241</xdr:rowOff>
    </xdr:to>
    <xdr:cxnSp macro="">
      <xdr:nvCxnSpPr>
        <xdr:cNvPr id="237" name="直線コネクタ 236"/>
        <xdr:cNvCxnSpPr/>
      </xdr:nvCxnSpPr>
      <xdr:spPr>
        <a:xfrm>
          <a:off x="2019300" y="16413987"/>
          <a:ext cx="889000" cy="4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126237</xdr:rowOff>
    </xdr:from>
    <xdr:to>
      <xdr:col>10</xdr:col>
      <xdr:colOff>114300</xdr:colOff>
      <xdr:row>96</xdr:row>
      <xdr:rowOff>83286</xdr:rowOff>
    </xdr:to>
    <xdr:cxnSp macro="">
      <xdr:nvCxnSpPr>
        <xdr:cNvPr id="240" name="直線コネクタ 239"/>
        <xdr:cNvCxnSpPr/>
      </xdr:nvCxnSpPr>
      <xdr:spPr>
        <a:xfrm flipV="1">
          <a:off x="1130300" y="16413987"/>
          <a:ext cx="889000" cy="1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9958</xdr:rowOff>
    </xdr:from>
    <xdr:to>
      <xdr:col>24</xdr:col>
      <xdr:colOff>114300</xdr:colOff>
      <xdr:row>96</xdr:row>
      <xdr:rowOff>111558</xdr:rowOff>
    </xdr:to>
    <xdr:sp macro="" textlink="">
      <xdr:nvSpPr>
        <xdr:cNvPr id="250" name="楕円 249"/>
        <xdr:cNvSpPr/>
      </xdr:nvSpPr>
      <xdr:spPr>
        <a:xfrm>
          <a:off x="4584700" y="16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159835</xdr:rowOff>
    </xdr:from>
    <xdr:ext cx="534377" cy="259045"/>
    <xdr:sp macro="" textlink="">
      <xdr:nvSpPr>
        <xdr:cNvPr id="251" name="扶助費該当値テキスト"/>
        <xdr:cNvSpPr txBox="1"/>
      </xdr:nvSpPr>
      <xdr:spPr>
        <a:xfrm>
          <a:off x="4686300" y="164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163043</xdr:rowOff>
    </xdr:from>
    <xdr:to>
      <xdr:col>20</xdr:col>
      <xdr:colOff>38100</xdr:colOff>
      <xdr:row>96</xdr:row>
      <xdr:rowOff>93193</xdr:rowOff>
    </xdr:to>
    <xdr:sp macro="" textlink="">
      <xdr:nvSpPr>
        <xdr:cNvPr id="252" name="楕円 251"/>
        <xdr:cNvSpPr/>
      </xdr:nvSpPr>
      <xdr:spPr>
        <a:xfrm>
          <a:off x="3746500" y="164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109720</xdr:rowOff>
    </xdr:from>
    <xdr:ext cx="599010" cy="259045"/>
    <xdr:sp macro="" textlink="">
      <xdr:nvSpPr>
        <xdr:cNvPr id="253" name="テキスト ボックス 252"/>
        <xdr:cNvSpPr txBox="1"/>
      </xdr:nvSpPr>
      <xdr:spPr>
        <a:xfrm>
          <a:off x="3497795" y="16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118441</xdr:rowOff>
    </xdr:from>
    <xdr:to>
      <xdr:col>15</xdr:col>
      <xdr:colOff>101600</xdr:colOff>
      <xdr:row>96</xdr:row>
      <xdr:rowOff>48591</xdr:rowOff>
    </xdr:to>
    <xdr:sp macro="" textlink="">
      <xdr:nvSpPr>
        <xdr:cNvPr id="254" name="楕円 253"/>
        <xdr:cNvSpPr/>
      </xdr:nvSpPr>
      <xdr:spPr>
        <a:xfrm>
          <a:off x="2857500" y="164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65118</xdr:rowOff>
    </xdr:from>
    <xdr:ext cx="599010" cy="259045"/>
    <xdr:sp macro="" textlink="">
      <xdr:nvSpPr>
        <xdr:cNvPr id="255" name="テキスト ボックス 254"/>
        <xdr:cNvSpPr txBox="1"/>
      </xdr:nvSpPr>
      <xdr:spPr>
        <a:xfrm>
          <a:off x="2608795" y="161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75437</xdr:rowOff>
    </xdr:from>
    <xdr:to>
      <xdr:col>10</xdr:col>
      <xdr:colOff>165100</xdr:colOff>
      <xdr:row>96</xdr:row>
      <xdr:rowOff>5587</xdr:rowOff>
    </xdr:to>
    <xdr:sp macro="" textlink="">
      <xdr:nvSpPr>
        <xdr:cNvPr id="256" name="楕円 255"/>
        <xdr:cNvSpPr/>
      </xdr:nvSpPr>
      <xdr:spPr>
        <a:xfrm>
          <a:off x="1968500" y="163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22114</xdr:rowOff>
    </xdr:from>
    <xdr:ext cx="599010" cy="259045"/>
    <xdr:sp macro="" textlink="">
      <xdr:nvSpPr>
        <xdr:cNvPr id="257" name="テキスト ボックス 256"/>
        <xdr:cNvSpPr txBox="1"/>
      </xdr:nvSpPr>
      <xdr:spPr>
        <a:xfrm>
          <a:off x="1719795" y="161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32486</xdr:rowOff>
    </xdr:from>
    <xdr:to>
      <xdr:col>6</xdr:col>
      <xdr:colOff>38100</xdr:colOff>
      <xdr:row>96</xdr:row>
      <xdr:rowOff>134086</xdr:rowOff>
    </xdr:to>
    <xdr:sp macro="" textlink="">
      <xdr:nvSpPr>
        <xdr:cNvPr id="258" name="楕円 257"/>
        <xdr:cNvSpPr/>
      </xdr:nvSpPr>
      <xdr:spPr>
        <a:xfrm>
          <a:off x="1079500" y="164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150613</xdr:rowOff>
    </xdr:from>
    <xdr:ext cx="534377" cy="259045"/>
    <xdr:sp macro="" textlink="">
      <xdr:nvSpPr>
        <xdr:cNvPr id="259" name="テキスト ボックス 258"/>
        <xdr:cNvSpPr txBox="1"/>
      </xdr:nvSpPr>
      <xdr:spPr>
        <a:xfrm>
          <a:off x="863111" y="162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166824</xdr:rowOff>
    </xdr:from>
    <xdr:to>
      <xdr:col>55</xdr:col>
      <xdr:colOff>0</xdr:colOff>
      <xdr:row>32</xdr:row>
      <xdr:rowOff>36133</xdr:rowOff>
    </xdr:to>
    <xdr:cxnSp macro="">
      <xdr:nvCxnSpPr>
        <xdr:cNvPr id="284" name="直線コネクタ 283"/>
        <xdr:cNvCxnSpPr/>
      </xdr:nvCxnSpPr>
      <xdr:spPr>
        <a:xfrm flipV="1">
          <a:off x="9639300" y="5481774"/>
          <a:ext cx="8382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36133</xdr:rowOff>
    </xdr:from>
    <xdr:to>
      <xdr:col>50</xdr:col>
      <xdr:colOff>114300</xdr:colOff>
      <xdr:row>32</xdr:row>
      <xdr:rowOff>50072</xdr:rowOff>
    </xdr:to>
    <xdr:cxnSp macro="">
      <xdr:nvCxnSpPr>
        <xdr:cNvPr id="287" name="直線コネクタ 286"/>
        <xdr:cNvCxnSpPr/>
      </xdr:nvCxnSpPr>
      <xdr:spPr>
        <a:xfrm flipV="1">
          <a:off x="8750300" y="5522533"/>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50072</xdr:rowOff>
    </xdr:from>
    <xdr:to>
      <xdr:col>45</xdr:col>
      <xdr:colOff>177800</xdr:colOff>
      <xdr:row>32</xdr:row>
      <xdr:rowOff>108445</xdr:rowOff>
    </xdr:to>
    <xdr:cxnSp macro="">
      <xdr:nvCxnSpPr>
        <xdr:cNvPr id="290" name="直線コネクタ 289"/>
        <xdr:cNvCxnSpPr/>
      </xdr:nvCxnSpPr>
      <xdr:spPr>
        <a:xfrm flipV="1">
          <a:off x="7861300" y="5536472"/>
          <a:ext cx="889000" cy="5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108445</xdr:rowOff>
    </xdr:from>
    <xdr:to>
      <xdr:col>41</xdr:col>
      <xdr:colOff>50800</xdr:colOff>
      <xdr:row>33</xdr:row>
      <xdr:rowOff>69400</xdr:rowOff>
    </xdr:to>
    <xdr:cxnSp macro="">
      <xdr:nvCxnSpPr>
        <xdr:cNvPr id="293" name="直線コネクタ 292"/>
        <xdr:cNvCxnSpPr/>
      </xdr:nvCxnSpPr>
      <xdr:spPr>
        <a:xfrm flipV="1">
          <a:off x="6972300" y="5594845"/>
          <a:ext cx="8890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116024</xdr:rowOff>
    </xdr:from>
    <xdr:to>
      <xdr:col>55</xdr:col>
      <xdr:colOff>50800</xdr:colOff>
      <xdr:row>32</xdr:row>
      <xdr:rowOff>46174</xdr:rowOff>
    </xdr:to>
    <xdr:sp macro="" textlink="">
      <xdr:nvSpPr>
        <xdr:cNvPr id="303" name="楕円 302"/>
        <xdr:cNvSpPr/>
      </xdr:nvSpPr>
      <xdr:spPr>
        <a:xfrm>
          <a:off x="10426700" y="54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138901</xdr:rowOff>
    </xdr:from>
    <xdr:ext cx="599010" cy="259045"/>
    <xdr:sp macro="" textlink="">
      <xdr:nvSpPr>
        <xdr:cNvPr id="304" name="補助費等該当値テキスト"/>
        <xdr:cNvSpPr txBox="1"/>
      </xdr:nvSpPr>
      <xdr:spPr>
        <a:xfrm>
          <a:off x="10528300" y="528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156783</xdr:rowOff>
    </xdr:from>
    <xdr:to>
      <xdr:col>50</xdr:col>
      <xdr:colOff>165100</xdr:colOff>
      <xdr:row>32</xdr:row>
      <xdr:rowOff>86933</xdr:rowOff>
    </xdr:to>
    <xdr:sp macro="" textlink="">
      <xdr:nvSpPr>
        <xdr:cNvPr id="305" name="楕円 304"/>
        <xdr:cNvSpPr/>
      </xdr:nvSpPr>
      <xdr:spPr>
        <a:xfrm>
          <a:off x="9588500" y="54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103460</xdr:rowOff>
    </xdr:from>
    <xdr:ext cx="599010" cy="259045"/>
    <xdr:sp macro="" textlink="">
      <xdr:nvSpPr>
        <xdr:cNvPr id="306" name="テキスト ボックス 305"/>
        <xdr:cNvSpPr txBox="1"/>
      </xdr:nvSpPr>
      <xdr:spPr>
        <a:xfrm>
          <a:off x="9339795" y="524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170722</xdr:rowOff>
    </xdr:from>
    <xdr:to>
      <xdr:col>46</xdr:col>
      <xdr:colOff>38100</xdr:colOff>
      <xdr:row>32</xdr:row>
      <xdr:rowOff>100872</xdr:rowOff>
    </xdr:to>
    <xdr:sp macro="" textlink="">
      <xdr:nvSpPr>
        <xdr:cNvPr id="307" name="楕円 306"/>
        <xdr:cNvSpPr/>
      </xdr:nvSpPr>
      <xdr:spPr>
        <a:xfrm>
          <a:off x="8699500" y="54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117399</xdr:rowOff>
    </xdr:from>
    <xdr:ext cx="599010" cy="259045"/>
    <xdr:sp macro="" textlink="">
      <xdr:nvSpPr>
        <xdr:cNvPr id="308" name="テキスト ボックス 307"/>
        <xdr:cNvSpPr txBox="1"/>
      </xdr:nvSpPr>
      <xdr:spPr>
        <a:xfrm>
          <a:off x="8450795" y="526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57645</xdr:rowOff>
    </xdr:from>
    <xdr:to>
      <xdr:col>41</xdr:col>
      <xdr:colOff>101600</xdr:colOff>
      <xdr:row>32</xdr:row>
      <xdr:rowOff>159245</xdr:rowOff>
    </xdr:to>
    <xdr:sp macro="" textlink="">
      <xdr:nvSpPr>
        <xdr:cNvPr id="309" name="楕円 308"/>
        <xdr:cNvSpPr/>
      </xdr:nvSpPr>
      <xdr:spPr>
        <a:xfrm>
          <a:off x="7810500" y="55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4322</xdr:rowOff>
    </xdr:from>
    <xdr:ext cx="599010" cy="259045"/>
    <xdr:sp macro="" textlink="">
      <xdr:nvSpPr>
        <xdr:cNvPr id="310" name="テキスト ボックス 309"/>
        <xdr:cNvSpPr txBox="1"/>
      </xdr:nvSpPr>
      <xdr:spPr>
        <a:xfrm>
          <a:off x="7561795" y="531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18600</xdr:rowOff>
    </xdr:from>
    <xdr:to>
      <xdr:col>36</xdr:col>
      <xdr:colOff>165100</xdr:colOff>
      <xdr:row>33</xdr:row>
      <xdr:rowOff>120200</xdr:rowOff>
    </xdr:to>
    <xdr:sp macro="" textlink="">
      <xdr:nvSpPr>
        <xdr:cNvPr id="311" name="楕円 310"/>
        <xdr:cNvSpPr/>
      </xdr:nvSpPr>
      <xdr:spPr>
        <a:xfrm>
          <a:off x="6921500" y="5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136727</xdr:rowOff>
    </xdr:from>
    <xdr:ext cx="599010" cy="259045"/>
    <xdr:sp macro="" textlink="">
      <xdr:nvSpPr>
        <xdr:cNvPr id="312" name="テキスト ボックス 311"/>
        <xdr:cNvSpPr txBox="1"/>
      </xdr:nvSpPr>
      <xdr:spPr>
        <a:xfrm>
          <a:off x="6672795" y="545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63736</xdr:rowOff>
    </xdr:from>
    <xdr:to>
      <xdr:col>55</xdr:col>
      <xdr:colOff>0</xdr:colOff>
      <xdr:row>57</xdr:row>
      <xdr:rowOff>26177</xdr:rowOff>
    </xdr:to>
    <xdr:cxnSp macro="">
      <xdr:nvCxnSpPr>
        <xdr:cNvPr id="339" name="直線コネクタ 338"/>
        <xdr:cNvCxnSpPr/>
      </xdr:nvCxnSpPr>
      <xdr:spPr>
        <a:xfrm flipV="1">
          <a:off x="9639300" y="9664936"/>
          <a:ext cx="838200" cy="1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26177</xdr:rowOff>
    </xdr:from>
    <xdr:to>
      <xdr:col>50</xdr:col>
      <xdr:colOff>114300</xdr:colOff>
      <xdr:row>57</xdr:row>
      <xdr:rowOff>34251</xdr:rowOff>
    </xdr:to>
    <xdr:cxnSp macro="">
      <xdr:nvCxnSpPr>
        <xdr:cNvPr id="342" name="直線コネクタ 341"/>
        <xdr:cNvCxnSpPr/>
      </xdr:nvCxnSpPr>
      <xdr:spPr>
        <a:xfrm flipV="1">
          <a:off x="8750300" y="9798827"/>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34251</xdr:rowOff>
    </xdr:from>
    <xdr:to>
      <xdr:col>45</xdr:col>
      <xdr:colOff>177800</xdr:colOff>
      <xdr:row>57</xdr:row>
      <xdr:rowOff>90908</xdr:rowOff>
    </xdr:to>
    <xdr:cxnSp macro="">
      <xdr:nvCxnSpPr>
        <xdr:cNvPr id="345" name="直線コネクタ 344"/>
        <xdr:cNvCxnSpPr/>
      </xdr:nvCxnSpPr>
      <xdr:spPr>
        <a:xfrm flipV="1">
          <a:off x="7861300" y="9806901"/>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101437</xdr:rowOff>
    </xdr:from>
    <xdr:to>
      <xdr:col>41</xdr:col>
      <xdr:colOff>50800</xdr:colOff>
      <xdr:row>57</xdr:row>
      <xdr:rowOff>90908</xdr:rowOff>
    </xdr:to>
    <xdr:cxnSp macro="">
      <xdr:nvCxnSpPr>
        <xdr:cNvPr id="348" name="直線コネクタ 347"/>
        <xdr:cNvCxnSpPr/>
      </xdr:nvCxnSpPr>
      <xdr:spPr>
        <a:xfrm>
          <a:off x="6972300" y="9531187"/>
          <a:ext cx="889000" cy="3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12936</xdr:rowOff>
    </xdr:from>
    <xdr:to>
      <xdr:col>55</xdr:col>
      <xdr:colOff>50800</xdr:colOff>
      <xdr:row>56</xdr:row>
      <xdr:rowOff>114536</xdr:rowOff>
    </xdr:to>
    <xdr:sp macro="" textlink="">
      <xdr:nvSpPr>
        <xdr:cNvPr id="358" name="楕円 357"/>
        <xdr:cNvSpPr/>
      </xdr:nvSpPr>
      <xdr:spPr>
        <a:xfrm>
          <a:off x="10426700" y="96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162813</xdr:rowOff>
    </xdr:from>
    <xdr:ext cx="534377" cy="259045"/>
    <xdr:sp macro="" textlink="">
      <xdr:nvSpPr>
        <xdr:cNvPr id="359" name="普通建設事業費該当値テキスト"/>
        <xdr:cNvSpPr txBox="1"/>
      </xdr:nvSpPr>
      <xdr:spPr>
        <a:xfrm>
          <a:off x="10528300" y="95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146827</xdr:rowOff>
    </xdr:from>
    <xdr:to>
      <xdr:col>50</xdr:col>
      <xdr:colOff>165100</xdr:colOff>
      <xdr:row>57</xdr:row>
      <xdr:rowOff>76977</xdr:rowOff>
    </xdr:to>
    <xdr:sp macro="" textlink="">
      <xdr:nvSpPr>
        <xdr:cNvPr id="360" name="楕円 359"/>
        <xdr:cNvSpPr/>
      </xdr:nvSpPr>
      <xdr:spPr>
        <a:xfrm>
          <a:off x="9588500" y="97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68104</xdr:rowOff>
    </xdr:from>
    <xdr:ext cx="534377" cy="259045"/>
    <xdr:sp macro="" textlink="">
      <xdr:nvSpPr>
        <xdr:cNvPr id="361" name="テキスト ボックス 360"/>
        <xdr:cNvSpPr txBox="1"/>
      </xdr:nvSpPr>
      <xdr:spPr>
        <a:xfrm>
          <a:off x="9372111" y="98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154901</xdr:rowOff>
    </xdr:from>
    <xdr:to>
      <xdr:col>46</xdr:col>
      <xdr:colOff>38100</xdr:colOff>
      <xdr:row>57</xdr:row>
      <xdr:rowOff>85051</xdr:rowOff>
    </xdr:to>
    <xdr:sp macro="" textlink="">
      <xdr:nvSpPr>
        <xdr:cNvPr id="362" name="楕円 361"/>
        <xdr:cNvSpPr/>
      </xdr:nvSpPr>
      <xdr:spPr>
        <a:xfrm>
          <a:off x="8699500" y="97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76178</xdr:rowOff>
    </xdr:from>
    <xdr:ext cx="534377" cy="259045"/>
    <xdr:sp macro="" textlink="">
      <xdr:nvSpPr>
        <xdr:cNvPr id="363" name="テキスト ボックス 362"/>
        <xdr:cNvSpPr txBox="1"/>
      </xdr:nvSpPr>
      <xdr:spPr>
        <a:xfrm>
          <a:off x="8483111" y="9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40108</xdr:rowOff>
    </xdr:from>
    <xdr:to>
      <xdr:col>41</xdr:col>
      <xdr:colOff>101600</xdr:colOff>
      <xdr:row>57</xdr:row>
      <xdr:rowOff>141708</xdr:rowOff>
    </xdr:to>
    <xdr:sp macro="" textlink="">
      <xdr:nvSpPr>
        <xdr:cNvPr id="364" name="楕円 363"/>
        <xdr:cNvSpPr/>
      </xdr:nvSpPr>
      <xdr:spPr>
        <a:xfrm>
          <a:off x="7810500" y="98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132835</xdr:rowOff>
    </xdr:from>
    <xdr:ext cx="534377" cy="259045"/>
    <xdr:sp macro="" textlink="">
      <xdr:nvSpPr>
        <xdr:cNvPr id="365" name="テキスト ボックス 364"/>
        <xdr:cNvSpPr txBox="1"/>
      </xdr:nvSpPr>
      <xdr:spPr>
        <a:xfrm>
          <a:off x="7594111" y="99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50637</xdr:rowOff>
    </xdr:from>
    <xdr:to>
      <xdr:col>36</xdr:col>
      <xdr:colOff>165100</xdr:colOff>
      <xdr:row>55</xdr:row>
      <xdr:rowOff>152237</xdr:rowOff>
    </xdr:to>
    <xdr:sp macro="" textlink="">
      <xdr:nvSpPr>
        <xdr:cNvPr id="366" name="楕円 365"/>
        <xdr:cNvSpPr/>
      </xdr:nvSpPr>
      <xdr:spPr>
        <a:xfrm>
          <a:off x="6921500" y="94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168764</xdr:rowOff>
    </xdr:from>
    <xdr:ext cx="599010" cy="259045"/>
    <xdr:sp macro="" textlink="">
      <xdr:nvSpPr>
        <xdr:cNvPr id="367" name="テキスト ボックス 366"/>
        <xdr:cNvSpPr txBox="1"/>
      </xdr:nvSpPr>
      <xdr:spPr>
        <a:xfrm>
          <a:off x="6672795" y="925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396" name="直線コネクタ 395"/>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399" name="直線コネクタ 398"/>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44152</xdr:rowOff>
    </xdr:from>
    <xdr:to>
      <xdr:col>45</xdr:col>
      <xdr:colOff>177800</xdr:colOff>
      <xdr:row>79</xdr:row>
      <xdr:rowOff>44450</xdr:rowOff>
    </xdr:to>
    <xdr:cxnSp macro="">
      <xdr:nvCxnSpPr>
        <xdr:cNvPr id="402" name="直線コネクタ 401"/>
        <xdr:cNvCxnSpPr/>
      </xdr:nvCxnSpPr>
      <xdr:spPr>
        <a:xfrm>
          <a:off x="7861300" y="13588702"/>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31869</xdr:rowOff>
    </xdr:from>
    <xdr:to>
      <xdr:col>41</xdr:col>
      <xdr:colOff>50800</xdr:colOff>
      <xdr:row>79</xdr:row>
      <xdr:rowOff>44152</xdr:rowOff>
    </xdr:to>
    <xdr:cxnSp macro="">
      <xdr:nvCxnSpPr>
        <xdr:cNvPr id="405" name="直線コネクタ 404"/>
        <xdr:cNvCxnSpPr/>
      </xdr:nvCxnSpPr>
      <xdr:spPr>
        <a:xfrm>
          <a:off x="6972300" y="13062069"/>
          <a:ext cx="889000" cy="5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5" name="楕円 41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7" name="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8" name="テキスト ボックス 41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19" name="楕円 41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0" name="テキスト ボックス 419"/>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164802</xdr:rowOff>
    </xdr:from>
    <xdr:to>
      <xdr:col>41</xdr:col>
      <xdr:colOff>101600</xdr:colOff>
      <xdr:row>79</xdr:row>
      <xdr:rowOff>94952</xdr:rowOff>
    </xdr:to>
    <xdr:sp macro="" textlink="">
      <xdr:nvSpPr>
        <xdr:cNvPr id="421" name="楕円 420"/>
        <xdr:cNvSpPr/>
      </xdr:nvSpPr>
      <xdr:spPr>
        <a:xfrm>
          <a:off x="7810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86079</xdr:rowOff>
    </xdr:from>
    <xdr:ext cx="313932" cy="259045"/>
    <xdr:sp macro="" textlink="">
      <xdr:nvSpPr>
        <xdr:cNvPr id="422" name="テキスト ボックス 421"/>
        <xdr:cNvSpPr txBox="1"/>
      </xdr:nvSpPr>
      <xdr:spPr>
        <a:xfrm>
          <a:off x="7704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152519</xdr:rowOff>
    </xdr:from>
    <xdr:to>
      <xdr:col>36</xdr:col>
      <xdr:colOff>165100</xdr:colOff>
      <xdr:row>76</xdr:row>
      <xdr:rowOff>82669</xdr:rowOff>
    </xdr:to>
    <xdr:sp macro="" textlink="">
      <xdr:nvSpPr>
        <xdr:cNvPr id="423" name="楕円 422"/>
        <xdr:cNvSpPr/>
      </xdr:nvSpPr>
      <xdr:spPr>
        <a:xfrm>
          <a:off x="6921500" y="130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99196</xdr:rowOff>
    </xdr:from>
    <xdr:ext cx="534377" cy="259045"/>
    <xdr:sp macro="" textlink="">
      <xdr:nvSpPr>
        <xdr:cNvPr id="424" name="テキスト ボックス 423"/>
        <xdr:cNvSpPr txBox="1"/>
      </xdr:nvSpPr>
      <xdr:spPr>
        <a:xfrm>
          <a:off x="6705111" y="127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32144</xdr:rowOff>
    </xdr:from>
    <xdr:to>
      <xdr:col>55</xdr:col>
      <xdr:colOff>0</xdr:colOff>
      <xdr:row>96</xdr:row>
      <xdr:rowOff>87145</xdr:rowOff>
    </xdr:to>
    <xdr:cxnSp macro="">
      <xdr:nvCxnSpPr>
        <xdr:cNvPr id="453" name="直線コネクタ 452"/>
        <xdr:cNvCxnSpPr/>
      </xdr:nvCxnSpPr>
      <xdr:spPr>
        <a:xfrm flipV="1">
          <a:off x="9639300" y="16319894"/>
          <a:ext cx="838200" cy="2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87145</xdr:rowOff>
    </xdr:from>
    <xdr:to>
      <xdr:col>50</xdr:col>
      <xdr:colOff>114300</xdr:colOff>
      <xdr:row>96</xdr:row>
      <xdr:rowOff>145971</xdr:rowOff>
    </xdr:to>
    <xdr:cxnSp macro="">
      <xdr:nvCxnSpPr>
        <xdr:cNvPr id="456" name="直線コネクタ 455"/>
        <xdr:cNvCxnSpPr/>
      </xdr:nvCxnSpPr>
      <xdr:spPr>
        <a:xfrm flipV="1">
          <a:off x="8750300" y="16546345"/>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145971</xdr:rowOff>
    </xdr:from>
    <xdr:to>
      <xdr:col>45</xdr:col>
      <xdr:colOff>177800</xdr:colOff>
      <xdr:row>97</xdr:row>
      <xdr:rowOff>20569</xdr:rowOff>
    </xdr:to>
    <xdr:cxnSp macro="">
      <xdr:nvCxnSpPr>
        <xdr:cNvPr id="459" name="直線コネクタ 458"/>
        <xdr:cNvCxnSpPr/>
      </xdr:nvCxnSpPr>
      <xdr:spPr>
        <a:xfrm flipV="1">
          <a:off x="7861300" y="16605171"/>
          <a:ext cx="889000" cy="4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164702</xdr:rowOff>
    </xdr:from>
    <xdr:to>
      <xdr:col>41</xdr:col>
      <xdr:colOff>50800</xdr:colOff>
      <xdr:row>97</xdr:row>
      <xdr:rowOff>20569</xdr:rowOff>
    </xdr:to>
    <xdr:cxnSp macro="">
      <xdr:nvCxnSpPr>
        <xdr:cNvPr id="462" name="直線コネクタ 461"/>
        <xdr:cNvCxnSpPr/>
      </xdr:nvCxnSpPr>
      <xdr:spPr>
        <a:xfrm>
          <a:off x="6972300" y="1662390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152794</xdr:rowOff>
    </xdr:from>
    <xdr:to>
      <xdr:col>55</xdr:col>
      <xdr:colOff>50800</xdr:colOff>
      <xdr:row>95</xdr:row>
      <xdr:rowOff>82944</xdr:rowOff>
    </xdr:to>
    <xdr:sp macro="" textlink="">
      <xdr:nvSpPr>
        <xdr:cNvPr id="472" name="楕円 471"/>
        <xdr:cNvSpPr/>
      </xdr:nvSpPr>
      <xdr:spPr>
        <a:xfrm>
          <a:off x="10426700" y="162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4221</xdr:rowOff>
    </xdr:from>
    <xdr:ext cx="534377" cy="259045"/>
    <xdr:sp macro="" textlink="">
      <xdr:nvSpPr>
        <xdr:cNvPr id="473" name="普通建設事業費 （ うち更新整備　）該当値テキスト"/>
        <xdr:cNvSpPr txBox="1"/>
      </xdr:nvSpPr>
      <xdr:spPr>
        <a:xfrm>
          <a:off x="10528300" y="161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36345</xdr:rowOff>
    </xdr:from>
    <xdr:to>
      <xdr:col>50</xdr:col>
      <xdr:colOff>165100</xdr:colOff>
      <xdr:row>96</xdr:row>
      <xdr:rowOff>137945</xdr:rowOff>
    </xdr:to>
    <xdr:sp macro="" textlink="">
      <xdr:nvSpPr>
        <xdr:cNvPr id="474" name="楕円 473"/>
        <xdr:cNvSpPr/>
      </xdr:nvSpPr>
      <xdr:spPr>
        <a:xfrm>
          <a:off x="9588500" y="164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154472</xdr:rowOff>
    </xdr:from>
    <xdr:ext cx="534377" cy="259045"/>
    <xdr:sp macro="" textlink="">
      <xdr:nvSpPr>
        <xdr:cNvPr id="475" name="テキスト ボックス 474"/>
        <xdr:cNvSpPr txBox="1"/>
      </xdr:nvSpPr>
      <xdr:spPr>
        <a:xfrm>
          <a:off x="9372111" y="162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95171</xdr:rowOff>
    </xdr:from>
    <xdr:to>
      <xdr:col>46</xdr:col>
      <xdr:colOff>38100</xdr:colOff>
      <xdr:row>97</xdr:row>
      <xdr:rowOff>25321</xdr:rowOff>
    </xdr:to>
    <xdr:sp macro="" textlink="">
      <xdr:nvSpPr>
        <xdr:cNvPr id="476" name="楕円 475"/>
        <xdr:cNvSpPr/>
      </xdr:nvSpPr>
      <xdr:spPr>
        <a:xfrm>
          <a:off x="8699500" y="165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41848</xdr:rowOff>
    </xdr:from>
    <xdr:ext cx="534377" cy="259045"/>
    <xdr:sp macro="" textlink="">
      <xdr:nvSpPr>
        <xdr:cNvPr id="477" name="テキスト ボックス 476"/>
        <xdr:cNvSpPr txBox="1"/>
      </xdr:nvSpPr>
      <xdr:spPr>
        <a:xfrm>
          <a:off x="8483111" y="1632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141219</xdr:rowOff>
    </xdr:from>
    <xdr:to>
      <xdr:col>41</xdr:col>
      <xdr:colOff>101600</xdr:colOff>
      <xdr:row>97</xdr:row>
      <xdr:rowOff>71369</xdr:rowOff>
    </xdr:to>
    <xdr:sp macro="" textlink="">
      <xdr:nvSpPr>
        <xdr:cNvPr id="478" name="楕円 477"/>
        <xdr:cNvSpPr/>
      </xdr:nvSpPr>
      <xdr:spPr>
        <a:xfrm>
          <a:off x="7810500" y="1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87896</xdr:rowOff>
    </xdr:from>
    <xdr:ext cx="534377" cy="259045"/>
    <xdr:sp macro="" textlink="">
      <xdr:nvSpPr>
        <xdr:cNvPr id="479" name="テキスト ボックス 478"/>
        <xdr:cNvSpPr txBox="1"/>
      </xdr:nvSpPr>
      <xdr:spPr>
        <a:xfrm>
          <a:off x="7594111" y="163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113902</xdr:rowOff>
    </xdr:from>
    <xdr:to>
      <xdr:col>36</xdr:col>
      <xdr:colOff>165100</xdr:colOff>
      <xdr:row>97</xdr:row>
      <xdr:rowOff>44052</xdr:rowOff>
    </xdr:to>
    <xdr:sp macro="" textlink="">
      <xdr:nvSpPr>
        <xdr:cNvPr id="480" name="楕円 479"/>
        <xdr:cNvSpPr/>
      </xdr:nvSpPr>
      <xdr:spPr>
        <a:xfrm>
          <a:off x="6921500" y="165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60579</xdr:rowOff>
    </xdr:from>
    <xdr:ext cx="534377" cy="259045"/>
    <xdr:sp macro="" textlink="">
      <xdr:nvSpPr>
        <xdr:cNvPr id="481" name="テキスト ボックス 480"/>
        <xdr:cNvSpPr txBox="1"/>
      </xdr:nvSpPr>
      <xdr:spPr>
        <a:xfrm>
          <a:off x="6705111" y="163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89016</xdr:rowOff>
    </xdr:from>
    <xdr:to>
      <xdr:col>85</xdr:col>
      <xdr:colOff>127000</xdr:colOff>
      <xdr:row>39</xdr:row>
      <xdr:rowOff>98878</xdr:rowOff>
    </xdr:to>
    <xdr:cxnSp macro="">
      <xdr:nvCxnSpPr>
        <xdr:cNvPr id="512" name="直線コネクタ 511"/>
        <xdr:cNvCxnSpPr/>
      </xdr:nvCxnSpPr>
      <xdr:spPr>
        <a:xfrm>
          <a:off x="15481300" y="6775566"/>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78876</xdr:rowOff>
    </xdr:from>
    <xdr:to>
      <xdr:col>81</xdr:col>
      <xdr:colOff>50800</xdr:colOff>
      <xdr:row>39</xdr:row>
      <xdr:rowOff>89016</xdr:rowOff>
    </xdr:to>
    <xdr:cxnSp macro="">
      <xdr:nvCxnSpPr>
        <xdr:cNvPr id="515" name="直線コネクタ 514"/>
        <xdr:cNvCxnSpPr/>
      </xdr:nvCxnSpPr>
      <xdr:spPr>
        <a:xfrm>
          <a:off x="14592300" y="6765426"/>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27522</xdr:rowOff>
    </xdr:from>
    <xdr:to>
      <xdr:col>76</xdr:col>
      <xdr:colOff>114300</xdr:colOff>
      <xdr:row>39</xdr:row>
      <xdr:rowOff>78876</xdr:rowOff>
    </xdr:to>
    <xdr:cxnSp macro="">
      <xdr:nvCxnSpPr>
        <xdr:cNvPr id="518" name="直線コネクタ 517"/>
        <xdr:cNvCxnSpPr/>
      </xdr:nvCxnSpPr>
      <xdr:spPr>
        <a:xfrm>
          <a:off x="13703300" y="6714072"/>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27522</xdr:rowOff>
    </xdr:from>
    <xdr:to>
      <xdr:col>71</xdr:col>
      <xdr:colOff>177800</xdr:colOff>
      <xdr:row>39</xdr:row>
      <xdr:rowOff>98878</xdr:rowOff>
    </xdr:to>
    <xdr:cxnSp macro="">
      <xdr:nvCxnSpPr>
        <xdr:cNvPr id="521" name="直線コネクタ 520"/>
        <xdr:cNvCxnSpPr/>
      </xdr:nvCxnSpPr>
      <xdr:spPr>
        <a:xfrm flipV="1">
          <a:off x="12814300" y="6714072"/>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1" name="楕円 53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38216</xdr:rowOff>
    </xdr:from>
    <xdr:to>
      <xdr:col>81</xdr:col>
      <xdr:colOff>101600</xdr:colOff>
      <xdr:row>39</xdr:row>
      <xdr:rowOff>139816</xdr:rowOff>
    </xdr:to>
    <xdr:sp macro="" textlink="">
      <xdr:nvSpPr>
        <xdr:cNvPr id="533" name="楕円 532"/>
        <xdr:cNvSpPr/>
      </xdr:nvSpPr>
      <xdr:spPr>
        <a:xfrm>
          <a:off x="15430500" y="67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130943</xdr:rowOff>
    </xdr:from>
    <xdr:ext cx="378565" cy="259045"/>
    <xdr:sp macro="" textlink="">
      <xdr:nvSpPr>
        <xdr:cNvPr id="534" name="テキスト ボックス 533"/>
        <xdr:cNvSpPr txBox="1"/>
      </xdr:nvSpPr>
      <xdr:spPr>
        <a:xfrm>
          <a:off x="15292017" y="681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28076</xdr:rowOff>
    </xdr:from>
    <xdr:to>
      <xdr:col>76</xdr:col>
      <xdr:colOff>165100</xdr:colOff>
      <xdr:row>39</xdr:row>
      <xdr:rowOff>129676</xdr:rowOff>
    </xdr:to>
    <xdr:sp macro="" textlink="">
      <xdr:nvSpPr>
        <xdr:cNvPr id="535" name="楕円 534"/>
        <xdr:cNvSpPr/>
      </xdr:nvSpPr>
      <xdr:spPr>
        <a:xfrm>
          <a:off x="14541500" y="6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120803</xdr:rowOff>
    </xdr:from>
    <xdr:ext cx="469744" cy="259045"/>
    <xdr:sp macro="" textlink="">
      <xdr:nvSpPr>
        <xdr:cNvPr id="536" name="テキスト ボックス 535"/>
        <xdr:cNvSpPr txBox="1"/>
      </xdr:nvSpPr>
      <xdr:spPr>
        <a:xfrm>
          <a:off x="14357428" y="6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148172</xdr:rowOff>
    </xdr:from>
    <xdr:to>
      <xdr:col>72</xdr:col>
      <xdr:colOff>38100</xdr:colOff>
      <xdr:row>39</xdr:row>
      <xdr:rowOff>78322</xdr:rowOff>
    </xdr:to>
    <xdr:sp macro="" textlink="">
      <xdr:nvSpPr>
        <xdr:cNvPr id="537" name="楕円 536"/>
        <xdr:cNvSpPr/>
      </xdr:nvSpPr>
      <xdr:spPr>
        <a:xfrm>
          <a:off x="13652500" y="6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94850</xdr:rowOff>
    </xdr:from>
    <xdr:ext cx="469744" cy="259045"/>
    <xdr:sp macro="" textlink="">
      <xdr:nvSpPr>
        <xdr:cNvPr id="538" name="テキスト ボックス 537"/>
        <xdr:cNvSpPr txBox="1"/>
      </xdr:nvSpPr>
      <xdr:spPr>
        <a:xfrm>
          <a:off x="13468428" y="643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54612</xdr:rowOff>
    </xdr:from>
    <xdr:to>
      <xdr:col>85</xdr:col>
      <xdr:colOff>127000</xdr:colOff>
      <xdr:row>78</xdr:row>
      <xdr:rowOff>59134</xdr:rowOff>
    </xdr:to>
    <xdr:cxnSp macro="">
      <xdr:nvCxnSpPr>
        <xdr:cNvPr id="622" name="直線コネクタ 621"/>
        <xdr:cNvCxnSpPr/>
      </xdr:nvCxnSpPr>
      <xdr:spPr>
        <a:xfrm flipV="1">
          <a:off x="15481300" y="13427712"/>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59134</xdr:rowOff>
    </xdr:from>
    <xdr:to>
      <xdr:col>81</xdr:col>
      <xdr:colOff>50800</xdr:colOff>
      <xdr:row>78</xdr:row>
      <xdr:rowOff>64736</xdr:rowOff>
    </xdr:to>
    <xdr:cxnSp macro="">
      <xdr:nvCxnSpPr>
        <xdr:cNvPr id="625" name="直線コネクタ 624"/>
        <xdr:cNvCxnSpPr/>
      </xdr:nvCxnSpPr>
      <xdr:spPr>
        <a:xfrm flipV="1">
          <a:off x="14592300" y="13432234"/>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64736</xdr:rowOff>
    </xdr:from>
    <xdr:to>
      <xdr:col>76</xdr:col>
      <xdr:colOff>114300</xdr:colOff>
      <xdr:row>78</xdr:row>
      <xdr:rowOff>73906</xdr:rowOff>
    </xdr:to>
    <xdr:cxnSp macro="">
      <xdr:nvCxnSpPr>
        <xdr:cNvPr id="628" name="直線コネクタ 627"/>
        <xdr:cNvCxnSpPr/>
      </xdr:nvCxnSpPr>
      <xdr:spPr>
        <a:xfrm flipV="1">
          <a:off x="13703300" y="13437836"/>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73906</xdr:rowOff>
    </xdr:from>
    <xdr:to>
      <xdr:col>71</xdr:col>
      <xdr:colOff>177800</xdr:colOff>
      <xdr:row>78</xdr:row>
      <xdr:rowOff>79294</xdr:rowOff>
    </xdr:to>
    <xdr:cxnSp macro="">
      <xdr:nvCxnSpPr>
        <xdr:cNvPr id="631" name="直線コネクタ 630"/>
        <xdr:cNvCxnSpPr/>
      </xdr:nvCxnSpPr>
      <xdr:spPr>
        <a:xfrm flipV="1">
          <a:off x="12814300" y="13447006"/>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3812</xdr:rowOff>
    </xdr:from>
    <xdr:to>
      <xdr:col>85</xdr:col>
      <xdr:colOff>177800</xdr:colOff>
      <xdr:row>78</xdr:row>
      <xdr:rowOff>105412</xdr:rowOff>
    </xdr:to>
    <xdr:sp macro="" textlink="">
      <xdr:nvSpPr>
        <xdr:cNvPr id="641" name="楕円 640"/>
        <xdr:cNvSpPr/>
      </xdr:nvSpPr>
      <xdr:spPr>
        <a:xfrm>
          <a:off x="16268700" y="13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8334</xdr:rowOff>
    </xdr:from>
    <xdr:to>
      <xdr:col>81</xdr:col>
      <xdr:colOff>101600</xdr:colOff>
      <xdr:row>78</xdr:row>
      <xdr:rowOff>109934</xdr:rowOff>
    </xdr:to>
    <xdr:sp macro="" textlink="">
      <xdr:nvSpPr>
        <xdr:cNvPr id="643" name="楕円 642"/>
        <xdr:cNvSpPr/>
      </xdr:nvSpPr>
      <xdr:spPr>
        <a:xfrm>
          <a:off x="15430500" y="13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101061</xdr:rowOff>
    </xdr:from>
    <xdr:ext cx="534377" cy="259045"/>
    <xdr:sp macro="" textlink="">
      <xdr:nvSpPr>
        <xdr:cNvPr id="644" name="テキスト ボックス 643"/>
        <xdr:cNvSpPr txBox="1"/>
      </xdr:nvSpPr>
      <xdr:spPr>
        <a:xfrm>
          <a:off x="15214111" y="134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13936</xdr:rowOff>
    </xdr:from>
    <xdr:to>
      <xdr:col>76</xdr:col>
      <xdr:colOff>165100</xdr:colOff>
      <xdr:row>78</xdr:row>
      <xdr:rowOff>115536</xdr:rowOff>
    </xdr:to>
    <xdr:sp macro="" textlink="">
      <xdr:nvSpPr>
        <xdr:cNvPr id="645" name="楕円 644"/>
        <xdr:cNvSpPr/>
      </xdr:nvSpPr>
      <xdr:spPr>
        <a:xfrm>
          <a:off x="14541500" y="133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106663</xdr:rowOff>
    </xdr:from>
    <xdr:ext cx="534377" cy="259045"/>
    <xdr:sp macro="" textlink="">
      <xdr:nvSpPr>
        <xdr:cNvPr id="646" name="テキスト ボックス 645"/>
        <xdr:cNvSpPr txBox="1"/>
      </xdr:nvSpPr>
      <xdr:spPr>
        <a:xfrm>
          <a:off x="14325111" y="134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23106</xdr:rowOff>
    </xdr:from>
    <xdr:to>
      <xdr:col>72</xdr:col>
      <xdr:colOff>38100</xdr:colOff>
      <xdr:row>78</xdr:row>
      <xdr:rowOff>124706</xdr:rowOff>
    </xdr:to>
    <xdr:sp macro="" textlink="">
      <xdr:nvSpPr>
        <xdr:cNvPr id="647" name="楕円 646"/>
        <xdr:cNvSpPr/>
      </xdr:nvSpPr>
      <xdr:spPr>
        <a:xfrm>
          <a:off x="13652500" y="133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115833</xdr:rowOff>
    </xdr:from>
    <xdr:ext cx="534377" cy="259045"/>
    <xdr:sp macro="" textlink="">
      <xdr:nvSpPr>
        <xdr:cNvPr id="648" name="テキスト ボックス 647"/>
        <xdr:cNvSpPr txBox="1"/>
      </xdr:nvSpPr>
      <xdr:spPr>
        <a:xfrm>
          <a:off x="13436111" y="1348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28494</xdr:rowOff>
    </xdr:from>
    <xdr:to>
      <xdr:col>67</xdr:col>
      <xdr:colOff>101600</xdr:colOff>
      <xdr:row>78</xdr:row>
      <xdr:rowOff>130094</xdr:rowOff>
    </xdr:to>
    <xdr:sp macro="" textlink="">
      <xdr:nvSpPr>
        <xdr:cNvPr id="649" name="楕円 648"/>
        <xdr:cNvSpPr/>
      </xdr:nvSpPr>
      <xdr:spPr>
        <a:xfrm>
          <a:off x="12763500" y="134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121221</xdr:rowOff>
    </xdr:from>
    <xdr:ext cx="534377" cy="259045"/>
    <xdr:sp macro="" textlink="">
      <xdr:nvSpPr>
        <xdr:cNvPr id="650" name="テキスト ボックス 649"/>
        <xdr:cNvSpPr txBox="1"/>
      </xdr:nvSpPr>
      <xdr:spPr>
        <a:xfrm>
          <a:off x="12547111" y="134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77073</xdr:rowOff>
    </xdr:from>
    <xdr:to>
      <xdr:col>85</xdr:col>
      <xdr:colOff>127000</xdr:colOff>
      <xdr:row>98</xdr:row>
      <xdr:rowOff>132998</xdr:rowOff>
    </xdr:to>
    <xdr:cxnSp macro="">
      <xdr:nvCxnSpPr>
        <xdr:cNvPr id="677" name="直線コネクタ 676"/>
        <xdr:cNvCxnSpPr/>
      </xdr:nvCxnSpPr>
      <xdr:spPr>
        <a:xfrm flipV="1">
          <a:off x="15481300" y="16879173"/>
          <a:ext cx="8382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131338</xdr:rowOff>
    </xdr:from>
    <xdr:to>
      <xdr:col>81</xdr:col>
      <xdr:colOff>50800</xdr:colOff>
      <xdr:row>98</xdr:row>
      <xdr:rowOff>132998</xdr:rowOff>
    </xdr:to>
    <xdr:cxnSp macro="">
      <xdr:nvCxnSpPr>
        <xdr:cNvPr id="680" name="直線コネクタ 679"/>
        <xdr:cNvCxnSpPr/>
      </xdr:nvCxnSpPr>
      <xdr:spPr>
        <a:xfrm>
          <a:off x="14592300" y="16933438"/>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70535</xdr:rowOff>
    </xdr:from>
    <xdr:to>
      <xdr:col>76</xdr:col>
      <xdr:colOff>114300</xdr:colOff>
      <xdr:row>98</xdr:row>
      <xdr:rowOff>131338</xdr:rowOff>
    </xdr:to>
    <xdr:cxnSp macro="">
      <xdr:nvCxnSpPr>
        <xdr:cNvPr id="683" name="直線コネクタ 682"/>
        <xdr:cNvCxnSpPr/>
      </xdr:nvCxnSpPr>
      <xdr:spPr>
        <a:xfrm>
          <a:off x="13703300" y="16872635"/>
          <a:ext cx="889000" cy="6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33795</xdr:rowOff>
    </xdr:from>
    <xdr:to>
      <xdr:col>71</xdr:col>
      <xdr:colOff>177800</xdr:colOff>
      <xdr:row>98</xdr:row>
      <xdr:rowOff>70535</xdr:rowOff>
    </xdr:to>
    <xdr:cxnSp macro="">
      <xdr:nvCxnSpPr>
        <xdr:cNvPr id="686" name="直線コネクタ 685"/>
        <xdr:cNvCxnSpPr/>
      </xdr:nvCxnSpPr>
      <xdr:spPr>
        <a:xfrm>
          <a:off x="12814300" y="16664445"/>
          <a:ext cx="889000" cy="2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26273</xdr:rowOff>
    </xdr:from>
    <xdr:to>
      <xdr:col>85</xdr:col>
      <xdr:colOff>177800</xdr:colOff>
      <xdr:row>98</xdr:row>
      <xdr:rowOff>127873</xdr:rowOff>
    </xdr:to>
    <xdr:sp macro="" textlink="">
      <xdr:nvSpPr>
        <xdr:cNvPr id="696" name="楕円 695"/>
        <xdr:cNvSpPr/>
      </xdr:nvSpPr>
      <xdr:spPr>
        <a:xfrm>
          <a:off x="16268700" y="168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82198</xdr:rowOff>
    </xdr:from>
    <xdr:to>
      <xdr:col>81</xdr:col>
      <xdr:colOff>101600</xdr:colOff>
      <xdr:row>99</xdr:row>
      <xdr:rowOff>12348</xdr:rowOff>
    </xdr:to>
    <xdr:sp macro="" textlink="">
      <xdr:nvSpPr>
        <xdr:cNvPr id="698" name="楕円 697"/>
        <xdr:cNvSpPr/>
      </xdr:nvSpPr>
      <xdr:spPr>
        <a:xfrm>
          <a:off x="15430500" y="168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3475</xdr:rowOff>
    </xdr:from>
    <xdr:ext cx="469744" cy="259045"/>
    <xdr:sp macro="" textlink="">
      <xdr:nvSpPr>
        <xdr:cNvPr id="699" name="テキスト ボックス 698"/>
        <xdr:cNvSpPr txBox="1"/>
      </xdr:nvSpPr>
      <xdr:spPr>
        <a:xfrm>
          <a:off x="15246428" y="1697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80538</xdr:rowOff>
    </xdr:from>
    <xdr:to>
      <xdr:col>76</xdr:col>
      <xdr:colOff>165100</xdr:colOff>
      <xdr:row>99</xdr:row>
      <xdr:rowOff>10688</xdr:rowOff>
    </xdr:to>
    <xdr:sp macro="" textlink="">
      <xdr:nvSpPr>
        <xdr:cNvPr id="700" name="楕円 699"/>
        <xdr:cNvSpPr/>
      </xdr:nvSpPr>
      <xdr:spPr>
        <a:xfrm>
          <a:off x="14541500" y="168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1815</xdr:rowOff>
    </xdr:from>
    <xdr:ext cx="469744" cy="259045"/>
    <xdr:sp macro="" textlink="">
      <xdr:nvSpPr>
        <xdr:cNvPr id="701" name="テキスト ボックス 700"/>
        <xdr:cNvSpPr txBox="1"/>
      </xdr:nvSpPr>
      <xdr:spPr>
        <a:xfrm>
          <a:off x="14357428" y="1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19735</xdr:rowOff>
    </xdr:from>
    <xdr:to>
      <xdr:col>72</xdr:col>
      <xdr:colOff>38100</xdr:colOff>
      <xdr:row>98</xdr:row>
      <xdr:rowOff>121335</xdr:rowOff>
    </xdr:to>
    <xdr:sp macro="" textlink="">
      <xdr:nvSpPr>
        <xdr:cNvPr id="702" name="楕円 701"/>
        <xdr:cNvSpPr/>
      </xdr:nvSpPr>
      <xdr:spPr>
        <a:xfrm>
          <a:off x="13652500" y="16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112462</xdr:rowOff>
    </xdr:from>
    <xdr:ext cx="534377" cy="259045"/>
    <xdr:sp macro="" textlink="">
      <xdr:nvSpPr>
        <xdr:cNvPr id="703" name="テキスト ボックス 702"/>
        <xdr:cNvSpPr txBox="1"/>
      </xdr:nvSpPr>
      <xdr:spPr>
        <a:xfrm>
          <a:off x="13436111" y="169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154445</xdr:rowOff>
    </xdr:from>
    <xdr:to>
      <xdr:col>67</xdr:col>
      <xdr:colOff>101600</xdr:colOff>
      <xdr:row>97</xdr:row>
      <xdr:rowOff>84595</xdr:rowOff>
    </xdr:to>
    <xdr:sp macro="" textlink="">
      <xdr:nvSpPr>
        <xdr:cNvPr id="704" name="楕円 703"/>
        <xdr:cNvSpPr/>
      </xdr:nvSpPr>
      <xdr:spPr>
        <a:xfrm>
          <a:off x="127635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101122</xdr:rowOff>
    </xdr:from>
    <xdr:ext cx="534377" cy="259045"/>
    <xdr:sp macro="" textlink="">
      <xdr:nvSpPr>
        <xdr:cNvPr id="705" name="テキスト ボックス 704"/>
        <xdr:cNvSpPr txBox="1"/>
      </xdr:nvSpPr>
      <xdr:spPr>
        <a:xfrm>
          <a:off x="12547111" y="163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137551</xdr:rowOff>
    </xdr:from>
    <xdr:to>
      <xdr:col>116</xdr:col>
      <xdr:colOff>63500</xdr:colOff>
      <xdr:row>38</xdr:row>
      <xdr:rowOff>137597</xdr:rowOff>
    </xdr:to>
    <xdr:cxnSp macro="">
      <xdr:nvCxnSpPr>
        <xdr:cNvPr id="732" name="直線コネクタ 731"/>
        <xdr:cNvCxnSpPr/>
      </xdr:nvCxnSpPr>
      <xdr:spPr>
        <a:xfrm flipV="1">
          <a:off x="21323300" y="665265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131425</xdr:rowOff>
    </xdr:from>
    <xdr:to>
      <xdr:col>111</xdr:col>
      <xdr:colOff>177800</xdr:colOff>
      <xdr:row>38</xdr:row>
      <xdr:rowOff>137597</xdr:rowOff>
    </xdr:to>
    <xdr:cxnSp macro="">
      <xdr:nvCxnSpPr>
        <xdr:cNvPr id="735" name="直線コネクタ 734"/>
        <xdr:cNvCxnSpPr/>
      </xdr:nvCxnSpPr>
      <xdr:spPr>
        <a:xfrm>
          <a:off x="20434300" y="6646525"/>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129322</xdr:rowOff>
    </xdr:from>
    <xdr:to>
      <xdr:col>107</xdr:col>
      <xdr:colOff>50800</xdr:colOff>
      <xdr:row>38</xdr:row>
      <xdr:rowOff>131425</xdr:rowOff>
    </xdr:to>
    <xdr:cxnSp macro="">
      <xdr:nvCxnSpPr>
        <xdr:cNvPr id="738" name="直線コネクタ 737"/>
        <xdr:cNvCxnSpPr/>
      </xdr:nvCxnSpPr>
      <xdr:spPr>
        <a:xfrm>
          <a:off x="19545300" y="664442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123149</xdr:rowOff>
    </xdr:from>
    <xdr:to>
      <xdr:col>102</xdr:col>
      <xdr:colOff>114300</xdr:colOff>
      <xdr:row>38</xdr:row>
      <xdr:rowOff>129322</xdr:rowOff>
    </xdr:to>
    <xdr:cxnSp macro="">
      <xdr:nvCxnSpPr>
        <xdr:cNvPr id="741" name="直線コネクタ 740"/>
        <xdr:cNvCxnSpPr/>
      </xdr:nvCxnSpPr>
      <xdr:spPr>
        <a:xfrm>
          <a:off x="18656300" y="663824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86751</xdr:rowOff>
    </xdr:from>
    <xdr:to>
      <xdr:col>116</xdr:col>
      <xdr:colOff>114300</xdr:colOff>
      <xdr:row>39</xdr:row>
      <xdr:rowOff>16901</xdr:rowOff>
    </xdr:to>
    <xdr:sp macro="" textlink="">
      <xdr:nvSpPr>
        <xdr:cNvPr id="751" name="楕円 750"/>
        <xdr:cNvSpPr/>
      </xdr:nvSpPr>
      <xdr:spPr>
        <a:xfrm>
          <a:off x="221107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1678</xdr:rowOff>
    </xdr:from>
    <xdr:ext cx="313932" cy="259045"/>
    <xdr:sp macro="" textlink="">
      <xdr:nvSpPr>
        <xdr:cNvPr id="752" name="投資及び出資金該当値テキスト"/>
        <xdr:cNvSpPr txBox="1"/>
      </xdr:nvSpPr>
      <xdr:spPr>
        <a:xfrm>
          <a:off x="22212300" y="65167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86797</xdr:rowOff>
    </xdr:from>
    <xdr:to>
      <xdr:col>112</xdr:col>
      <xdr:colOff>38100</xdr:colOff>
      <xdr:row>39</xdr:row>
      <xdr:rowOff>16947</xdr:rowOff>
    </xdr:to>
    <xdr:sp macro="" textlink="">
      <xdr:nvSpPr>
        <xdr:cNvPr id="753" name="楕円 752"/>
        <xdr:cNvSpPr/>
      </xdr:nvSpPr>
      <xdr:spPr>
        <a:xfrm>
          <a:off x="21272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8074</xdr:rowOff>
    </xdr:from>
    <xdr:ext cx="313932" cy="259045"/>
    <xdr:sp macro="" textlink="">
      <xdr:nvSpPr>
        <xdr:cNvPr id="754" name="テキスト ボックス 753"/>
        <xdr:cNvSpPr txBox="1"/>
      </xdr:nvSpPr>
      <xdr:spPr>
        <a:xfrm>
          <a:off x="21166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80625</xdr:rowOff>
    </xdr:from>
    <xdr:to>
      <xdr:col>107</xdr:col>
      <xdr:colOff>101600</xdr:colOff>
      <xdr:row>39</xdr:row>
      <xdr:rowOff>10775</xdr:rowOff>
    </xdr:to>
    <xdr:sp macro="" textlink="">
      <xdr:nvSpPr>
        <xdr:cNvPr id="755" name="楕円 754"/>
        <xdr:cNvSpPr/>
      </xdr:nvSpPr>
      <xdr:spPr>
        <a:xfrm>
          <a:off x="20383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1902</xdr:rowOff>
    </xdr:from>
    <xdr:ext cx="378565" cy="259045"/>
    <xdr:sp macro="" textlink="">
      <xdr:nvSpPr>
        <xdr:cNvPr id="756" name="テキスト ボックス 755"/>
        <xdr:cNvSpPr txBox="1"/>
      </xdr:nvSpPr>
      <xdr:spPr>
        <a:xfrm>
          <a:off x="20245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78522</xdr:rowOff>
    </xdr:from>
    <xdr:to>
      <xdr:col>102</xdr:col>
      <xdr:colOff>165100</xdr:colOff>
      <xdr:row>39</xdr:row>
      <xdr:rowOff>8672</xdr:rowOff>
    </xdr:to>
    <xdr:sp macro="" textlink="">
      <xdr:nvSpPr>
        <xdr:cNvPr id="757" name="楕円 756"/>
        <xdr:cNvSpPr/>
      </xdr:nvSpPr>
      <xdr:spPr>
        <a:xfrm>
          <a:off x="19494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58" name="テキスト ボックス 757"/>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72349</xdr:rowOff>
    </xdr:from>
    <xdr:to>
      <xdr:col>98</xdr:col>
      <xdr:colOff>38100</xdr:colOff>
      <xdr:row>39</xdr:row>
      <xdr:rowOff>2499</xdr:rowOff>
    </xdr:to>
    <xdr:sp macro="" textlink="">
      <xdr:nvSpPr>
        <xdr:cNvPr id="759" name="楕円 758"/>
        <xdr:cNvSpPr/>
      </xdr:nvSpPr>
      <xdr:spPr>
        <a:xfrm>
          <a:off x="18605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165076</xdr:rowOff>
    </xdr:from>
    <xdr:ext cx="378565" cy="259045"/>
    <xdr:sp macro="" textlink="">
      <xdr:nvSpPr>
        <xdr:cNvPr id="760" name="テキスト ボックス 759"/>
        <xdr:cNvSpPr txBox="1"/>
      </xdr:nvSpPr>
      <xdr:spPr>
        <a:xfrm>
          <a:off x="18467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144664</xdr:rowOff>
    </xdr:from>
    <xdr:to>
      <xdr:col>116</xdr:col>
      <xdr:colOff>63500</xdr:colOff>
      <xdr:row>57</xdr:row>
      <xdr:rowOff>9986</xdr:rowOff>
    </xdr:to>
    <xdr:cxnSp macro="">
      <xdr:nvCxnSpPr>
        <xdr:cNvPr id="791" name="直線コネクタ 790"/>
        <xdr:cNvCxnSpPr/>
      </xdr:nvCxnSpPr>
      <xdr:spPr>
        <a:xfrm flipV="1">
          <a:off x="21323300" y="9745864"/>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2442</xdr:rowOff>
    </xdr:from>
    <xdr:to>
      <xdr:col>111</xdr:col>
      <xdr:colOff>177800</xdr:colOff>
      <xdr:row>57</xdr:row>
      <xdr:rowOff>9986</xdr:rowOff>
    </xdr:to>
    <xdr:cxnSp macro="">
      <xdr:nvCxnSpPr>
        <xdr:cNvPr id="794" name="直線コネクタ 793"/>
        <xdr:cNvCxnSpPr/>
      </xdr:nvCxnSpPr>
      <xdr:spPr>
        <a:xfrm>
          <a:off x="20434300" y="97750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163801</xdr:rowOff>
    </xdr:from>
    <xdr:to>
      <xdr:col>107</xdr:col>
      <xdr:colOff>50800</xdr:colOff>
      <xdr:row>57</xdr:row>
      <xdr:rowOff>2442</xdr:rowOff>
    </xdr:to>
    <xdr:cxnSp macro="">
      <xdr:nvCxnSpPr>
        <xdr:cNvPr id="797" name="直線コネクタ 796"/>
        <xdr:cNvCxnSpPr/>
      </xdr:nvCxnSpPr>
      <xdr:spPr>
        <a:xfrm>
          <a:off x="19545300" y="8736301"/>
          <a:ext cx="889000" cy="10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163801</xdr:rowOff>
    </xdr:from>
    <xdr:to>
      <xdr:col>102</xdr:col>
      <xdr:colOff>114300</xdr:colOff>
      <xdr:row>55</xdr:row>
      <xdr:rowOff>44569</xdr:rowOff>
    </xdr:to>
    <xdr:cxnSp macro="">
      <xdr:nvCxnSpPr>
        <xdr:cNvPr id="800" name="直線コネクタ 799"/>
        <xdr:cNvCxnSpPr/>
      </xdr:nvCxnSpPr>
      <xdr:spPr>
        <a:xfrm flipV="1">
          <a:off x="18656300" y="8736301"/>
          <a:ext cx="889000" cy="73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93864</xdr:rowOff>
    </xdr:from>
    <xdr:to>
      <xdr:col>116</xdr:col>
      <xdr:colOff>114300</xdr:colOff>
      <xdr:row>57</xdr:row>
      <xdr:rowOff>24014</xdr:rowOff>
    </xdr:to>
    <xdr:sp macro="" textlink="">
      <xdr:nvSpPr>
        <xdr:cNvPr id="810" name="楕円 809"/>
        <xdr:cNvSpPr/>
      </xdr:nvSpPr>
      <xdr:spPr>
        <a:xfrm>
          <a:off x="22110700" y="96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116741</xdr:rowOff>
    </xdr:from>
    <xdr:ext cx="534377" cy="259045"/>
    <xdr:sp macro="" textlink="">
      <xdr:nvSpPr>
        <xdr:cNvPr id="811" name="貸付金該当値テキスト"/>
        <xdr:cNvSpPr txBox="1"/>
      </xdr:nvSpPr>
      <xdr:spPr>
        <a:xfrm>
          <a:off x="22212300" y="95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130636</xdr:rowOff>
    </xdr:from>
    <xdr:to>
      <xdr:col>112</xdr:col>
      <xdr:colOff>38100</xdr:colOff>
      <xdr:row>57</xdr:row>
      <xdr:rowOff>60786</xdr:rowOff>
    </xdr:to>
    <xdr:sp macro="" textlink="">
      <xdr:nvSpPr>
        <xdr:cNvPr id="812" name="楕円 811"/>
        <xdr:cNvSpPr/>
      </xdr:nvSpPr>
      <xdr:spPr>
        <a:xfrm>
          <a:off x="21272500" y="9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77313</xdr:rowOff>
    </xdr:from>
    <xdr:ext cx="534377" cy="259045"/>
    <xdr:sp macro="" textlink="">
      <xdr:nvSpPr>
        <xdr:cNvPr id="813" name="テキスト ボックス 812"/>
        <xdr:cNvSpPr txBox="1"/>
      </xdr:nvSpPr>
      <xdr:spPr>
        <a:xfrm>
          <a:off x="21056111" y="95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123092</xdr:rowOff>
    </xdr:from>
    <xdr:to>
      <xdr:col>107</xdr:col>
      <xdr:colOff>101600</xdr:colOff>
      <xdr:row>57</xdr:row>
      <xdr:rowOff>53242</xdr:rowOff>
    </xdr:to>
    <xdr:sp macro="" textlink="">
      <xdr:nvSpPr>
        <xdr:cNvPr id="814" name="楕円 813"/>
        <xdr:cNvSpPr/>
      </xdr:nvSpPr>
      <xdr:spPr>
        <a:xfrm>
          <a:off x="20383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69769</xdr:rowOff>
    </xdr:from>
    <xdr:ext cx="534377" cy="259045"/>
    <xdr:sp macro="" textlink="">
      <xdr:nvSpPr>
        <xdr:cNvPr id="815" name="テキスト ボックス 814"/>
        <xdr:cNvSpPr txBox="1"/>
      </xdr:nvSpPr>
      <xdr:spPr>
        <a:xfrm>
          <a:off x="20167111" y="94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113001</xdr:rowOff>
    </xdr:from>
    <xdr:to>
      <xdr:col>102</xdr:col>
      <xdr:colOff>165100</xdr:colOff>
      <xdr:row>51</xdr:row>
      <xdr:rowOff>43151</xdr:rowOff>
    </xdr:to>
    <xdr:sp macro="" textlink="">
      <xdr:nvSpPr>
        <xdr:cNvPr id="816" name="楕円 815"/>
        <xdr:cNvSpPr/>
      </xdr:nvSpPr>
      <xdr:spPr>
        <a:xfrm>
          <a:off x="19494500" y="86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59678</xdr:rowOff>
    </xdr:from>
    <xdr:ext cx="534377" cy="259045"/>
    <xdr:sp macro="" textlink="">
      <xdr:nvSpPr>
        <xdr:cNvPr id="817" name="テキスト ボックス 816"/>
        <xdr:cNvSpPr txBox="1"/>
      </xdr:nvSpPr>
      <xdr:spPr>
        <a:xfrm>
          <a:off x="19278111" y="8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165219</xdr:rowOff>
    </xdr:from>
    <xdr:to>
      <xdr:col>98</xdr:col>
      <xdr:colOff>38100</xdr:colOff>
      <xdr:row>55</xdr:row>
      <xdr:rowOff>95369</xdr:rowOff>
    </xdr:to>
    <xdr:sp macro="" textlink="">
      <xdr:nvSpPr>
        <xdr:cNvPr id="818" name="楕円 817"/>
        <xdr:cNvSpPr/>
      </xdr:nvSpPr>
      <xdr:spPr>
        <a:xfrm>
          <a:off x="18605500" y="9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111896</xdr:rowOff>
    </xdr:from>
    <xdr:ext cx="534377" cy="259045"/>
    <xdr:sp macro="" textlink="">
      <xdr:nvSpPr>
        <xdr:cNvPr id="819" name="テキスト ボックス 818"/>
        <xdr:cNvSpPr txBox="1"/>
      </xdr:nvSpPr>
      <xdr:spPr>
        <a:xfrm>
          <a:off x="18389111" y="91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74239</xdr:rowOff>
    </xdr:from>
    <xdr:to>
      <xdr:col>116</xdr:col>
      <xdr:colOff>63500</xdr:colOff>
      <xdr:row>73</xdr:row>
      <xdr:rowOff>34136</xdr:rowOff>
    </xdr:to>
    <xdr:cxnSp macro="">
      <xdr:nvCxnSpPr>
        <xdr:cNvPr id="851" name="直線コネクタ 850"/>
        <xdr:cNvCxnSpPr/>
      </xdr:nvCxnSpPr>
      <xdr:spPr>
        <a:xfrm flipV="1">
          <a:off x="21323300" y="12418639"/>
          <a:ext cx="8382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34136</xdr:rowOff>
    </xdr:from>
    <xdr:to>
      <xdr:col>111</xdr:col>
      <xdr:colOff>177800</xdr:colOff>
      <xdr:row>73</xdr:row>
      <xdr:rowOff>119910</xdr:rowOff>
    </xdr:to>
    <xdr:cxnSp macro="">
      <xdr:nvCxnSpPr>
        <xdr:cNvPr id="854" name="直線コネクタ 853"/>
        <xdr:cNvCxnSpPr/>
      </xdr:nvCxnSpPr>
      <xdr:spPr>
        <a:xfrm flipV="1">
          <a:off x="20434300" y="12549986"/>
          <a:ext cx="889000" cy="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119910</xdr:rowOff>
    </xdr:from>
    <xdr:to>
      <xdr:col>107</xdr:col>
      <xdr:colOff>50800</xdr:colOff>
      <xdr:row>73</xdr:row>
      <xdr:rowOff>136499</xdr:rowOff>
    </xdr:to>
    <xdr:cxnSp macro="">
      <xdr:nvCxnSpPr>
        <xdr:cNvPr id="857" name="直線コネクタ 856"/>
        <xdr:cNvCxnSpPr/>
      </xdr:nvCxnSpPr>
      <xdr:spPr>
        <a:xfrm flipV="1">
          <a:off x="19545300" y="12635760"/>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124302</xdr:rowOff>
    </xdr:from>
    <xdr:to>
      <xdr:col>102</xdr:col>
      <xdr:colOff>114300</xdr:colOff>
      <xdr:row>73</xdr:row>
      <xdr:rowOff>136499</xdr:rowOff>
    </xdr:to>
    <xdr:cxnSp macro="">
      <xdr:nvCxnSpPr>
        <xdr:cNvPr id="860" name="直線コネクタ 859"/>
        <xdr:cNvCxnSpPr/>
      </xdr:nvCxnSpPr>
      <xdr:spPr>
        <a:xfrm>
          <a:off x="18656300" y="12640152"/>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23439</xdr:rowOff>
    </xdr:from>
    <xdr:to>
      <xdr:col>116</xdr:col>
      <xdr:colOff>114300</xdr:colOff>
      <xdr:row>72</xdr:row>
      <xdr:rowOff>125039</xdr:rowOff>
    </xdr:to>
    <xdr:sp macro="" textlink="">
      <xdr:nvSpPr>
        <xdr:cNvPr id="870" name="楕円 869"/>
        <xdr:cNvSpPr/>
      </xdr:nvSpPr>
      <xdr:spPr>
        <a:xfrm>
          <a:off x="22110700" y="123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46316</xdr:rowOff>
    </xdr:from>
    <xdr:ext cx="534377" cy="259045"/>
    <xdr:sp macro="" textlink="">
      <xdr:nvSpPr>
        <xdr:cNvPr id="871" name="繰出金該当値テキスト"/>
        <xdr:cNvSpPr txBox="1"/>
      </xdr:nvSpPr>
      <xdr:spPr>
        <a:xfrm>
          <a:off x="22212300" y="122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154786</xdr:rowOff>
    </xdr:from>
    <xdr:to>
      <xdr:col>112</xdr:col>
      <xdr:colOff>38100</xdr:colOff>
      <xdr:row>73</xdr:row>
      <xdr:rowOff>84936</xdr:rowOff>
    </xdr:to>
    <xdr:sp macro="" textlink="">
      <xdr:nvSpPr>
        <xdr:cNvPr id="872" name="楕円 871"/>
        <xdr:cNvSpPr/>
      </xdr:nvSpPr>
      <xdr:spPr>
        <a:xfrm>
          <a:off x="21272500" y="124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101463</xdr:rowOff>
    </xdr:from>
    <xdr:ext cx="534377" cy="259045"/>
    <xdr:sp macro="" textlink="">
      <xdr:nvSpPr>
        <xdr:cNvPr id="873" name="テキスト ボックス 872"/>
        <xdr:cNvSpPr txBox="1"/>
      </xdr:nvSpPr>
      <xdr:spPr>
        <a:xfrm>
          <a:off x="21056111" y="122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69110</xdr:rowOff>
    </xdr:from>
    <xdr:to>
      <xdr:col>107</xdr:col>
      <xdr:colOff>101600</xdr:colOff>
      <xdr:row>73</xdr:row>
      <xdr:rowOff>170710</xdr:rowOff>
    </xdr:to>
    <xdr:sp macro="" textlink="">
      <xdr:nvSpPr>
        <xdr:cNvPr id="874" name="楕円 873"/>
        <xdr:cNvSpPr/>
      </xdr:nvSpPr>
      <xdr:spPr>
        <a:xfrm>
          <a:off x="20383500" y="125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15787</xdr:rowOff>
    </xdr:from>
    <xdr:ext cx="534377" cy="259045"/>
    <xdr:sp macro="" textlink="">
      <xdr:nvSpPr>
        <xdr:cNvPr id="875" name="テキスト ボックス 874"/>
        <xdr:cNvSpPr txBox="1"/>
      </xdr:nvSpPr>
      <xdr:spPr>
        <a:xfrm>
          <a:off x="20167111" y="123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85699</xdr:rowOff>
    </xdr:from>
    <xdr:to>
      <xdr:col>102</xdr:col>
      <xdr:colOff>165100</xdr:colOff>
      <xdr:row>74</xdr:row>
      <xdr:rowOff>15849</xdr:rowOff>
    </xdr:to>
    <xdr:sp macro="" textlink="">
      <xdr:nvSpPr>
        <xdr:cNvPr id="876" name="楕円 875"/>
        <xdr:cNvSpPr/>
      </xdr:nvSpPr>
      <xdr:spPr>
        <a:xfrm>
          <a:off x="19494500" y="126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32376</xdr:rowOff>
    </xdr:from>
    <xdr:ext cx="534377" cy="259045"/>
    <xdr:sp macro="" textlink="">
      <xdr:nvSpPr>
        <xdr:cNvPr id="877" name="テキスト ボックス 876"/>
        <xdr:cNvSpPr txBox="1"/>
      </xdr:nvSpPr>
      <xdr:spPr>
        <a:xfrm>
          <a:off x="19278111" y="123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73502</xdr:rowOff>
    </xdr:from>
    <xdr:to>
      <xdr:col>98</xdr:col>
      <xdr:colOff>38100</xdr:colOff>
      <xdr:row>74</xdr:row>
      <xdr:rowOff>3652</xdr:rowOff>
    </xdr:to>
    <xdr:sp macro="" textlink="">
      <xdr:nvSpPr>
        <xdr:cNvPr id="878" name="楕円 877"/>
        <xdr:cNvSpPr/>
      </xdr:nvSpPr>
      <xdr:spPr>
        <a:xfrm>
          <a:off x="18605500" y="12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20179</xdr:rowOff>
    </xdr:from>
    <xdr:ext cx="534377" cy="259045"/>
    <xdr:sp macro="" textlink="">
      <xdr:nvSpPr>
        <xdr:cNvPr id="879" name="テキスト ボックス 878"/>
        <xdr:cNvSpPr txBox="1"/>
      </xdr:nvSpPr>
      <xdr:spPr>
        <a:xfrm>
          <a:off x="18389111" y="123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832,082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128,131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2,890</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円の減となっており、類似団体平均と比較しても依然高い水準となっている。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185,254</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7,132</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と比較しても依然高い水準となっている。主な原因としては、平成２６年４月から滝川地区広域消防事務組合に加入したこと、及び病院事業会計の資金不足に対する経営支援補助金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14,348</a:t>
          </a:r>
          <a:r>
            <a:rPr kumimoji="1" lang="ja-JP" altLang="en-US" sz="1300">
              <a:latin typeface="ＭＳ Ｐゴシック" panose="020B0600070205080204" pitchFamily="50" charset="-128"/>
              <a:ea typeface="ＭＳ Ｐゴシック" panose="020B0600070205080204" pitchFamily="50" charset="-128"/>
            </a:rPr>
            <a:t>円となっており、この項目についても類似団体平均と比較すると高い水準となっている。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13,204
13,168
865.04
11,242,875
10,986,802
252,938
6,002,124
10,336,484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105982</xdr:rowOff>
    </xdr:from>
    <xdr:to>
      <xdr:col>24</xdr:col>
      <xdr:colOff>63500</xdr:colOff>
      <xdr:row>32</xdr:row>
      <xdr:rowOff>151702</xdr:rowOff>
    </xdr:to>
    <xdr:cxnSp macro="">
      <xdr:nvCxnSpPr>
        <xdr:cNvPr id="61" name="直線コネクタ 60"/>
        <xdr:cNvCxnSpPr/>
      </xdr:nvCxnSpPr>
      <xdr:spPr>
        <a:xfrm>
          <a:off x="3797300" y="55923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105982</xdr:rowOff>
    </xdr:from>
    <xdr:to>
      <xdr:col>19</xdr:col>
      <xdr:colOff>177800</xdr:colOff>
      <xdr:row>32</xdr:row>
      <xdr:rowOff>117792</xdr:rowOff>
    </xdr:to>
    <xdr:cxnSp macro="">
      <xdr:nvCxnSpPr>
        <xdr:cNvPr id="64" name="直線コネクタ 63"/>
        <xdr:cNvCxnSpPr/>
      </xdr:nvCxnSpPr>
      <xdr:spPr>
        <a:xfrm flipV="1">
          <a:off x="2908300" y="5592382"/>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117792</xdr:rowOff>
    </xdr:from>
    <xdr:to>
      <xdr:col>15</xdr:col>
      <xdr:colOff>50800</xdr:colOff>
      <xdr:row>32</xdr:row>
      <xdr:rowOff>159131</xdr:rowOff>
    </xdr:to>
    <xdr:cxnSp macro="">
      <xdr:nvCxnSpPr>
        <xdr:cNvPr id="67" name="直線コネクタ 66"/>
        <xdr:cNvCxnSpPr/>
      </xdr:nvCxnSpPr>
      <xdr:spPr>
        <a:xfrm flipV="1">
          <a:off x="2019300" y="5604192"/>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63500</xdr:rowOff>
    </xdr:from>
    <xdr:to>
      <xdr:col>10</xdr:col>
      <xdr:colOff>114300</xdr:colOff>
      <xdr:row>32</xdr:row>
      <xdr:rowOff>159131</xdr:rowOff>
    </xdr:to>
    <xdr:cxnSp macro="">
      <xdr:nvCxnSpPr>
        <xdr:cNvPr id="70" name="直線コネクタ 69"/>
        <xdr:cNvCxnSpPr/>
      </xdr:nvCxnSpPr>
      <xdr:spPr>
        <a:xfrm>
          <a:off x="1130300" y="5549900"/>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100902</xdr:rowOff>
    </xdr:from>
    <xdr:to>
      <xdr:col>24</xdr:col>
      <xdr:colOff>114300</xdr:colOff>
      <xdr:row>33</xdr:row>
      <xdr:rowOff>31052</xdr:rowOff>
    </xdr:to>
    <xdr:sp macro="" textlink="">
      <xdr:nvSpPr>
        <xdr:cNvPr id="80" name="楕円 79"/>
        <xdr:cNvSpPr/>
      </xdr:nvSpPr>
      <xdr:spPr>
        <a:xfrm>
          <a:off x="4584700" y="55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123779</xdr:rowOff>
    </xdr:from>
    <xdr:ext cx="469744" cy="259045"/>
    <xdr:sp macro="" textlink="">
      <xdr:nvSpPr>
        <xdr:cNvPr id="81" name="議会費該当値テキスト"/>
        <xdr:cNvSpPr txBox="1"/>
      </xdr:nvSpPr>
      <xdr:spPr>
        <a:xfrm>
          <a:off x="4686300" y="5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55182</xdr:rowOff>
    </xdr:from>
    <xdr:to>
      <xdr:col>20</xdr:col>
      <xdr:colOff>38100</xdr:colOff>
      <xdr:row>32</xdr:row>
      <xdr:rowOff>156782</xdr:rowOff>
    </xdr:to>
    <xdr:sp macro="" textlink="">
      <xdr:nvSpPr>
        <xdr:cNvPr id="82" name="楕円 81"/>
        <xdr:cNvSpPr/>
      </xdr:nvSpPr>
      <xdr:spPr>
        <a:xfrm>
          <a:off x="37465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1859</xdr:rowOff>
    </xdr:from>
    <xdr:ext cx="469744" cy="259045"/>
    <xdr:sp macro="" textlink="">
      <xdr:nvSpPr>
        <xdr:cNvPr id="83" name="テキスト ボックス 82"/>
        <xdr:cNvSpPr txBox="1"/>
      </xdr:nvSpPr>
      <xdr:spPr>
        <a:xfrm>
          <a:off x="3562428" y="53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66992</xdr:rowOff>
    </xdr:from>
    <xdr:to>
      <xdr:col>15</xdr:col>
      <xdr:colOff>101600</xdr:colOff>
      <xdr:row>32</xdr:row>
      <xdr:rowOff>168592</xdr:rowOff>
    </xdr:to>
    <xdr:sp macro="" textlink="">
      <xdr:nvSpPr>
        <xdr:cNvPr id="84" name="楕円 83"/>
        <xdr:cNvSpPr/>
      </xdr:nvSpPr>
      <xdr:spPr>
        <a:xfrm>
          <a:off x="2857500" y="55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13669</xdr:rowOff>
    </xdr:from>
    <xdr:ext cx="469744" cy="259045"/>
    <xdr:sp macro="" textlink="">
      <xdr:nvSpPr>
        <xdr:cNvPr id="85" name="テキスト ボックス 84"/>
        <xdr:cNvSpPr txBox="1"/>
      </xdr:nvSpPr>
      <xdr:spPr>
        <a:xfrm>
          <a:off x="2673428" y="532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108331</xdr:rowOff>
    </xdr:from>
    <xdr:to>
      <xdr:col>10</xdr:col>
      <xdr:colOff>165100</xdr:colOff>
      <xdr:row>33</xdr:row>
      <xdr:rowOff>38481</xdr:rowOff>
    </xdr:to>
    <xdr:sp macro="" textlink="">
      <xdr:nvSpPr>
        <xdr:cNvPr id="86" name="楕円 85"/>
        <xdr:cNvSpPr/>
      </xdr:nvSpPr>
      <xdr:spPr>
        <a:xfrm>
          <a:off x="1968500" y="55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55008</xdr:rowOff>
    </xdr:from>
    <xdr:ext cx="469744" cy="259045"/>
    <xdr:sp macro="" textlink="">
      <xdr:nvSpPr>
        <xdr:cNvPr id="87" name="テキスト ボックス 86"/>
        <xdr:cNvSpPr txBox="1"/>
      </xdr:nvSpPr>
      <xdr:spPr>
        <a:xfrm>
          <a:off x="1784428" y="53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12700</xdr:rowOff>
    </xdr:from>
    <xdr:to>
      <xdr:col>6</xdr:col>
      <xdr:colOff>38100</xdr:colOff>
      <xdr:row>32</xdr:row>
      <xdr:rowOff>114300</xdr:rowOff>
    </xdr:to>
    <xdr:sp macro="" textlink="">
      <xdr:nvSpPr>
        <xdr:cNvPr id="88" name="楕円 87"/>
        <xdr:cNvSpPr/>
      </xdr:nvSpPr>
      <xdr:spPr>
        <a:xfrm>
          <a:off x="1079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130827</xdr:rowOff>
    </xdr:from>
    <xdr:ext cx="469744" cy="259045"/>
    <xdr:sp macro="" textlink="">
      <xdr:nvSpPr>
        <xdr:cNvPr id="89" name="テキスト ボックス 88"/>
        <xdr:cNvSpPr txBox="1"/>
      </xdr:nvSpPr>
      <xdr:spPr>
        <a:xfrm>
          <a:off x="895428"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63253</xdr:rowOff>
    </xdr:from>
    <xdr:to>
      <xdr:col>24</xdr:col>
      <xdr:colOff>63500</xdr:colOff>
      <xdr:row>57</xdr:row>
      <xdr:rowOff>167357</xdr:rowOff>
    </xdr:to>
    <xdr:cxnSp macro="">
      <xdr:nvCxnSpPr>
        <xdr:cNvPr id="120" name="直線コネクタ 119"/>
        <xdr:cNvCxnSpPr/>
      </xdr:nvCxnSpPr>
      <xdr:spPr>
        <a:xfrm flipV="1">
          <a:off x="3797300" y="9835903"/>
          <a:ext cx="8382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130191</xdr:rowOff>
    </xdr:from>
    <xdr:to>
      <xdr:col>19</xdr:col>
      <xdr:colOff>177800</xdr:colOff>
      <xdr:row>57</xdr:row>
      <xdr:rowOff>167357</xdr:rowOff>
    </xdr:to>
    <xdr:cxnSp macro="">
      <xdr:nvCxnSpPr>
        <xdr:cNvPr id="123" name="直線コネクタ 122"/>
        <xdr:cNvCxnSpPr/>
      </xdr:nvCxnSpPr>
      <xdr:spPr>
        <a:xfrm>
          <a:off x="2908300" y="9902841"/>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130191</xdr:rowOff>
    </xdr:from>
    <xdr:to>
      <xdr:col>15</xdr:col>
      <xdr:colOff>50800</xdr:colOff>
      <xdr:row>57</xdr:row>
      <xdr:rowOff>134710</xdr:rowOff>
    </xdr:to>
    <xdr:cxnSp macro="">
      <xdr:nvCxnSpPr>
        <xdr:cNvPr id="126" name="直線コネクタ 125"/>
        <xdr:cNvCxnSpPr/>
      </xdr:nvCxnSpPr>
      <xdr:spPr>
        <a:xfrm flipV="1">
          <a:off x="2019300" y="9902841"/>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2322</xdr:rowOff>
    </xdr:from>
    <xdr:to>
      <xdr:col>10</xdr:col>
      <xdr:colOff>114300</xdr:colOff>
      <xdr:row>57</xdr:row>
      <xdr:rowOff>134710</xdr:rowOff>
    </xdr:to>
    <xdr:cxnSp macro="">
      <xdr:nvCxnSpPr>
        <xdr:cNvPr id="129" name="直線コネクタ 128"/>
        <xdr:cNvCxnSpPr/>
      </xdr:nvCxnSpPr>
      <xdr:spPr>
        <a:xfrm>
          <a:off x="1130300" y="9774972"/>
          <a:ext cx="889000" cy="13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12453</xdr:rowOff>
    </xdr:from>
    <xdr:to>
      <xdr:col>24</xdr:col>
      <xdr:colOff>114300</xdr:colOff>
      <xdr:row>57</xdr:row>
      <xdr:rowOff>114053</xdr:rowOff>
    </xdr:to>
    <xdr:sp macro="" textlink="">
      <xdr:nvSpPr>
        <xdr:cNvPr id="139" name="楕円 138"/>
        <xdr:cNvSpPr/>
      </xdr:nvSpPr>
      <xdr:spPr>
        <a:xfrm>
          <a:off x="4584700" y="97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35330</xdr:rowOff>
    </xdr:from>
    <xdr:ext cx="599010" cy="259045"/>
    <xdr:sp macro="" textlink="">
      <xdr:nvSpPr>
        <xdr:cNvPr id="140" name="総務費該当値テキスト"/>
        <xdr:cNvSpPr txBox="1"/>
      </xdr:nvSpPr>
      <xdr:spPr>
        <a:xfrm>
          <a:off x="4686300" y="963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116557</xdr:rowOff>
    </xdr:from>
    <xdr:to>
      <xdr:col>20</xdr:col>
      <xdr:colOff>38100</xdr:colOff>
      <xdr:row>58</xdr:row>
      <xdr:rowOff>46707</xdr:rowOff>
    </xdr:to>
    <xdr:sp macro="" textlink="">
      <xdr:nvSpPr>
        <xdr:cNvPr id="141" name="楕円 140"/>
        <xdr:cNvSpPr/>
      </xdr:nvSpPr>
      <xdr:spPr>
        <a:xfrm>
          <a:off x="3746500" y="988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37834</xdr:rowOff>
    </xdr:from>
    <xdr:ext cx="534377" cy="259045"/>
    <xdr:sp macro="" textlink="">
      <xdr:nvSpPr>
        <xdr:cNvPr id="142" name="テキスト ボックス 141"/>
        <xdr:cNvSpPr txBox="1"/>
      </xdr:nvSpPr>
      <xdr:spPr>
        <a:xfrm>
          <a:off x="3530111" y="99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79391</xdr:rowOff>
    </xdr:from>
    <xdr:to>
      <xdr:col>15</xdr:col>
      <xdr:colOff>101600</xdr:colOff>
      <xdr:row>58</xdr:row>
      <xdr:rowOff>9541</xdr:rowOff>
    </xdr:to>
    <xdr:sp macro="" textlink="">
      <xdr:nvSpPr>
        <xdr:cNvPr id="143" name="楕円 142"/>
        <xdr:cNvSpPr/>
      </xdr:nvSpPr>
      <xdr:spPr>
        <a:xfrm>
          <a:off x="2857500" y="98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26068</xdr:rowOff>
    </xdr:from>
    <xdr:ext cx="534377" cy="259045"/>
    <xdr:sp macro="" textlink="">
      <xdr:nvSpPr>
        <xdr:cNvPr id="144" name="テキスト ボックス 143"/>
        <xdr:cNvSpPr txBox="1"/>
      </xdr:nvSpPr>
      <xdr:spPr>
        <a:xfrm>
          <a:off x="2641111" y="96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83910</xdr:rowOff>
    </xdr:from>
    <xdr:to>
      <xdr:col>10</xdr:col>
      <xdr:colOff>165100</xdr:colOff>
      <xdr:row>58</xdr:row>
      <xdr:rowOff>14060</xdr:rowOff>
    </xdr:to>
    <xdr:sp macro="" textlink="">
      <xdr:nvSpPr>
        <xdr:cNvPr id="145" name="楕円 144"/>
        <xdr:cNvSpPr/>
      </xdr:nvSpPr>
      <xdr:spPr>
        <a:xfrm>
          <a:off x="1968500" y="98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30587</xdr:rowOff>
    </xdr:from>
    <xdr:ext cx="534377" cy="259045"/>
    <xdr:sp macro="" textlink="">
      <xdr:nvSpPr>
        <xdr:cNvPr id="146" name="テキスト ボックス 145"/>
        <xdr:cNvSpPr txBox="1"/>
      </xdr:nvSpPr>
      <xdr:spPr>
        <a:xfrm>
          <a:off x="1752111" y="96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122972</xdr:rowOff>
    </xdr:from>
    <xdr:to>
      <xdr:col>6</xdr:col>
      <xdr:colOff>38100</xdr:colOff>
      <xdr:row>57</xdr:row>
      <xdr:rowOff>53122</xdr:rowOff>
    </xdr:to>
    <xdr:sp macro="" textlink="">
      <xdr:nvSpPr>
        <xdr:cNvPr id="147" name="楕円 146"/>
        <xdr:cNvSpPr/>
      </xdr:nvSpPr>
      <xdr:spPr>
        <a:xfrm>
          <a:off x="1079500" y="97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69649</xdr:rowOff>
    </xdr:from>
    <xdr:ext cx="599010" cy="259045"/>
    <xdr:sp macro="" textlink="">
      <xdr:nvSpPr>
        <xdr:cNvPr id="148" name="テキスト ボックス 147"/>
        <xdr:cNvSpPr txBox="1"/>
      </xdr:nvSpPr>
      <xdr:spPr>
        <a:xfrm>
          <a:off x="830795" y="949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67425</xdr:rowOff>
    </xdr:from>
    <xdr:to>
      <xdr:col>24</xdr:col>
      <xdr:colOff>63500</xdr:colOff>
      <xdr:row>73</xdr:row>
      <xdr:rowOff>129192</xdr:rowOff>
    </xdr:to>
    <xdr:cxnSp macro="">
      <xdr:nvCxnSpPr>
        <xdr:cNvPr id="178" name="直線コネクタ 177"/>
        <xdr:cNvCxnSpPr/>
      </xdr:nvCxnSpPr>
      <xdr:spPr>
        <a:xfrm flipV="1">
          <a:off x="3797300" y="12583275"/>
          <a:ext cx="8382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72194</xdr:rowOff>
    </xdr:from>
    <xdr:to>
      <xdr:col>19</xdr:col>
      <xdr:colOff>177800</xdr:colOff>
      <xdr:row>73</xdr:row>
      <xdr:rowOff>129192</xdr:rowOff>
    </xdr:to>
    <xdr:cxnSp macro="">
      <xdr:nvCxnSpPr>
        <xdr:cNvPr id="181" name="直線コネクタ 180"/>
        <xdr:cNvCxnSpPr/>
      </xdr:nvCxnSpPr>
      <xdr:spPr>
        <a:xfrm>
          <a:off x="2908300" y="12588044"/>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72194</xdr:rowOff>
    </xdr:from>
    <xdr:to>
      <xdr:col>15</xdr:col>
      <xdr:colOff>50800</xdr:colOff>
      <xdr:row>73</xdr:row>
      <xdr:rowOff>122868</xdr:rowOff>
    </xdr:to>
    <xdr:cxnSp macro="">
      <xdr:nvCxnSpPr>
        <xdr:cNvPr id="184" name="直線コネクタ 183"/>
        <xdr:cNvCxnSpPr/>
      </xdr:nvCxnSpPr>
      <xdr:spPr>
        <a:xfrm flipV="1">
          <a:off x="2019300" y="1258804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122868</xdr:rowOff>
    </xdr:from>
    <xdr:to>
      <xdr:col>10</xdr:col>
      <xdr:colOff>114300</xdr:colOff>
      <xdr:row>74</xdr:row>
      <xdr:rowOff>121656</xdr:rowOff>
    </xdr:to>
    <xdr:cxnSp macro="">
      <xdr:nvCxnSpPr>
        <xdr:cNvPr id="187" name="直線コネクタ 186"/>
        <xdr:cNvCxnSpPr/>
      </xdr:nvCxnSpPr>
      <xdr:spPr>
        <a:xfrm flipV="1">
          <a:off x="1130300" y="12638718"/>
          <a:ext cx="889000" cy="1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16625</xdr:rowOff>
    </xdr:from>
    <xdr:to>
      <xdr:col>24</xdr:col>
      <xdr:colOff>114300</xdr:colOff>
      <xdr:row>73</xdr:row>
      <xdr:rowOff>118225</xdr:rowOff>
    </xdr:to>
    <xdr:sp macro="" textlink="">
      <xdr:nvSpPr>
        <xdr:cNvPr id="197" name="楕円 196"/>
        <xdr:cNvSpPr/>
      </xdr:nvSpPr>
      <xdr:spPr>
        <a:xfrm>
          <a:off x="4584700" y="12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39502</xdr:rowOff>
    </xdr:from>
    <xdr:ext cx="599010" cy="259045"/>
    <xdr:sp macro="" textlink="">
      <xdr:nvSpPr>
        <xdr:cNvPr id="198" name="民生費該当値テキスト"/>
        <xdr:cNvSpPr txBox="1"/>
      </xdr:nvSpPr>
      <xdr:spPr>
        <a:xfrm>
          <a:off x="4686300" y="123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78392</xdr:rowOff>
    </xdr:from>
    <xdr:to>
      <xdr:col>20</xdr:col>
      <xdr:colOff>38100</xdr:colOff>
      <xdr:row>74</xdr:row>
      <xdr:rowOff>8542</xdr:rowOff>
    </xdr:to>
    <xdr:sp macro="" textlink="">
      <xdr:nvSpPr>
        <xdr:cNvPr id="199" name="楕円 198"/>
        <xdr:cNvSpPr/>
      </xdr:nvSpPr>
      <xdr:spPr>
        <a:xfrm>
          <a:off x="3746500" y="125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25069</xdr:rowOff>
    </xdr:from>
    <xdr:ext cx="599010" cy="259045"/>
    <xdr:sp macro="" textlink="">
      <xdr:nvSpPr>
        <xdr:cNvPr id="200" name="テキスト ボックス 199"/>
        <xdr:cNvSpPr txBox="1"/>
      </xdr:nvSpPr>
      <xdr:spPr>
        <a:xfrm>
          <a:off x="3497795" y="1236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21394</xdr:rowOff>
    </xdr:from>
    <xdr:to>
      <xdr:col>15</xdr:col>
      <xdr:colOff>101600</xdr:colOff>
      <xdr:row>73</xdr:row>
      <xdr:rowOff>122994</xdr:rowOff>
    </xdr:to>
    <xdr:sp macro="" textlink="">
      <xdr:nvSpPr>
        <xdr:cNvPr id="201" name="楕円 200"/>
        <xdr:cNvSpPr/>
      </xdr:nvSpPr>
      <xdr:spPr>
        <a:xfrm>
          <a:off x="2857500" y="125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139521</xdr:rowOff>
    </xdr:from>
    <xdr:ext cx="599010" cy="259045"/>
    <xdr:sp macro="" textlink="">
      <xdr:nvSpPr>
        <xdr:cNvPr id="202" name="テキスト ボックス 201"/>
        <xdr:cNvSpPr txBox="1"/>
      </xdr:nvSpPr>
      <xdr:spPr>
        <a:xfrm>
          <a:off x="2608795" y="1231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72068</xdr:rowOff>
    </xdr:from>
    <xdr:to>
      <xdr:col>10</xdr:col>
      <xdr:colOff>165100</xdr:colOff>
      <xdr:row>74</xdr:row>
      <xdr:rowOff>2218</xdr:rowOff>
    </xdr:to>
    <xdr:sp macro="" textlink="">
      <xdr:nvSpPr>
        <xdr:cNvPr id="203" name="楕円 202"/>
        <xdr:cNvSpPr/>
      </xdr:nvSpPr>
      <xdr:spPr>
        <a:xfrm>
          <a:off x="1968500" y="125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18745</xdr:rowOff>
    </xdr:from>
    <xdr:ext cx="599010" cy="259045"/>
    <xdr:sp macro="" textlink="">
      <xdr:nvSpPr>
        <xdr:cNvPr id="204" name="テキスト ボックス 203"/>
        <xdr:cNvSpPr txBox="1"/>
      </xdr:nvSpPr>
      <xdr:spPr>
        <a:xfrm>
          <a:off x="1719795" y="123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70856</xdr:rowOff>
    </xdr:from>
    <xdr:to>
      <xdr:col>6</xdr:col>
      <xdr:colOff>38100</xdr:colOff>
      <xdr:row>75</xdr:row>
      <xdr:rowOff>1006</xdr:rowOff>
    </xdr:to>
    <xdr:sp macro="" textlink="">
      <xdr:nvSpPr>
        <xdr:cNvPr id="205" name="楕円 204"/>
        <xdr:cNvSpPr/>
      </xdr:nvSpPr>
      <xdr:spPr>
        <a:xfrm>
          <a:off x="1079500" y="127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17533</xdr:rowOff>
    </xdr:from>
    <xdr:ext cx="599010" cy="259045"/>
    <xdr:sp macro="" textlink="">
      <xdr:nvSpPr>
        <xdr:cNvPr id="206" name="テキスト ボックス 205"/>
        <xdr:cNvSpPr txBox="1"/>
      </xdr:nvSpPr>
      <xdr:spPr>
        <a:xfrm>
          <a:off x="830795" y="125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48061</xdr:rowOff>
    </xdr:from>
    <xdr:to>
      <xdr:col>24</xdr:col>
      <xdr:colOff>63500</xdr:colOff>
      <xdr:row>94</xdr:row>
      <xdr:rowOff>156530</xdr:rowOff>
    </xdr:to>
    <xdr:cxnSp macro="">
      <xdr:nvCxnSpPr>
        <xdr:cNvPr id="239" name="直線コネクタ 238"/>
        <xdr:cNvCxnSpPr/>
      </xdr:nvCxnSpPr>
      <xdr:spPr>
        <a:xfrm>
          <a:off x="3797300" y="16164361"/>
          <a:ext cx="838200" cy="1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6007</xdr:rowOff>
    </xdr:from>
    <xdr:to>
      <xdr:col>19</xdr:col>
      <xdr:colOff>177800</xdr:colOff>
      <xdr:row>94</xdr:row>
      <xdr:rowOff>48061</xdr:rowOff>
    </xdr:to>
    <xdr:cxnSp macro="">
      <xdr:nvCxnSpPr>
        <xdr:cNvPr id="242" name="直線コネクタ 241"/>
        <xdr:cNvCxnSpPr/>
      </xdr:nvCxnSpPr>
      <xdr:spPr>
        <a:xfrm>
          <a:off x="2908300" y="16122307"/>
          <a:ext cx="8890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6007</xdr:rowOff>
    </xdr:from>
    <xdr:to>
      <xdr:col>15</xdr:col>
      <xdr:colOff>50800</xdr:colOff>
      <xdr:row>94</xdr:row>
      <xdr:rowOff>74064</xdr:rowOff>
    </xdr:to>
    <xdr:cxnSp macro="">
      <xdr:nvCxnSpPr>
        <xdr:cNvPr id="245" name="直線コネクタ 244"/>
        <xdr:cNvCxnSpPr/>
      </xdr:nvCxnSpPr>
      <xdr:spPr>
        <a:xfrm flipV="1">
          <a:off x="2019300" y="16122307"/>
          <a:ext cx="889000" cy="6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74064</xdr:rowOff>
    </xdr:from>
    <xdr:to>
      <xdr:col>10</xdr:col>
      <xdr:colOff>114300</xdr:colOff>
      <xdr:row>94</xdr:row>
      <xdr:rowOff>144844</xdr:rowOff>
    </xdr:to>
    <xdr:cxnSp macro="">
      <xdr:nvCxnSpPr>
        <xdr:cNvPr id="248" name="直線コネクタ 247"/>
        <xdr:cNvCxnSpPr/>
      </xdr:nvCxnSpPr>
      <xdr:spPr>
        <a:xfrm flipV="1">
          <a:off x="1130300" y="16190364"/>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105730</xdr:rowOff>
    </xdr:from>
    <xdr:to>
      <xdr:col>24</xdr:col>
      <xdr:colOff>114300</xdr:colOff>
      <xdr:row>95</xdr:row>
      <xdr:rowOff>35880</xdr:rowOff>
    </xdr:to>
    <xdr:sp macro="" textlink="">
      <xdr:nvSpPr>
        <xdr:cNvPr id="258" name="楕円 257"/>
        <xdr:cNvSpPr/>
      </xdr:nvSpPr>
      <xdr:spPr>
        <a:xfrm>
          <a:off x="4584700" y="162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128607</xdr:rowOff>
    </xdr:from>
    <xdr:ext cx="534377" cy="259045"/>
    <xdr:sp macro="" textlink="">
      <xdr:nvSpPr>
        <xdr:cNvPr id="259" name="衛生費該当値テキスト"/>
        <xdr:cNvSpPr txBox="1"/>
      </xdr:nvSpPr>
      <xdr:spPr>
        <a:xfrm>
          <a:off x="4686300" y="160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168711</xdr:rowOff>
    </xdr:from>
    <xdr:to>
      <xdr:col>20</xdr:col>
      <xdr:colOff>38100</xdr:colOff>
      <xdr:row>94</xdr:row>
      <xdr:rowOff>98861</xdr:rowOff>
    </xdr:to>
    <xdr:sp macro="" textlink="">
      <xdr:nvSpPr>
        <xdr:cNvPr id="260" name="楕円 259"/>
        <xdr:cNvSpPr/>
      </xdr:nvSpPr>
      <xdr:spPr>
        <a:xfrm>
          <a:off x="3746500" y="161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115388</xdr:rowOff>
    </xdr:from>
    <xdr:ext cx="534377" cy="259045"/>
    <xdr:sp macro="" textlink="">
      <xdr:nvSpPr>
        <xdr:cNvPr id="261" name="テキスト ボックス 260"/>
        <xdr:cNvSpPr txBox="1"/>
      </xdr:nvSpPr>
      <xdr:spPr>
        <a:xfrm>
          <a:off x="3530111" y="158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126657</xdr:rowOff>
    </xdr:from>
    <xdr:to>
      <xdr:col>15</xdr:col>
      <xdr:colOff>101600</xdr:colOff>
      <xdr:row>94</xdr:row>
      <xdr:rowOff>56807</xdr:rowOff>
    </xdr:to>
    <xdr:sp macro="" textlink="">
      <xdr:nvSpPr>
        <xdr:cNvPr id="262" name="楕円 261"/>
        <xdr:cNvSpPr/>
      </xdr:nvSpPr>
      <xdr:spPr>
        <a:xfrm>
          <a:off x="2857500" y="160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73334</xdr:rowOff>
    </xdr:from>
    <xdr:ext cx="599010" cy="259045"/>
    <xdr:sp macro="" textlink="">
      <xdr:nvSpPr>
        <xdr:cNvPr id="263" name="テキスト ボックス 262"/>
        <xdr:cNvSpPr txBox="1"/>
      </xdr:nvSpPr>
      <xdr:spPr>
        <a:xfrm>
          <a:off x="2608795" y="1584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23264</xdr:rowOff>
    </xdr:from>
    <xdr:to>
      <xdr:col>10</xdr:col>
      <xdr:colOff>165100</xdr:colOff>
      <xdr:row>94</xdr:row>
      <xdr:rowOff>124864</xdr:rowOff>
    </xdr:to>
    <xdr:sp macro="" textlink="">
      <xdr:nvSpPr>
        <xdr:cNvPr id="264" name="楕円 263"/>
        <xdr:cNvSpPr/>
      </xdr:nvSpPr>
      <xdr:spPr>
        <a:xfrm>
          <a:off x="1968500" y="161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141391</xdr:rowOff>
    </xdr:from>
    <xdr:ext cx="534377" cy="259045"/>
    <xdr:sp macro="" textlink="">
      <xdr:nvSpPr>
        <xdr:cNvPr id="265" name="テキスト ボックス 264"/>
        <xdr:cNvSpPr txBox="1"/>
      </xdr:nvSpPr>
      <xdr:spPr>
        <a:xfrm>
          <a:off x="1752111" y="1591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94044</xdr:rowOff>
    </xdr:from>
    <xdr:to>
      <xdr:col>6</xdr:col>
      <xdr:colOff>38100</xdr:colOff>
      <xdr:row>95</xdr:row>
      <xdr:rowOff>24194</xdr:rowOff>
    </xdr:to>
    <xdr:sp macro="" textlink="">
      <xdr:nvSpPr>
        <xdr:cNvPr id="266" name="楕円 265"/>
        <xdr:cNvSpPr/>
      </xdr:nvSpPr>
      <xdr:spPr>
        <a:xfrm>
          <a:off x="1079500" y="16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40721</xdr:rowOff>
    </xdr:from>
    <xdr:ext cx="534377" cy="259045"/>
    <xdr:sp macro="" textlink="">
      <xdr:nvSpPr>
        <xdr:cNvPr id="267" name="テキスト ボックス 266"/>
        <xdr:cNvSpPr txBox="1"/>
      </xdr:nvSpPr>
      <xdr:spPr>
        <a:xfrm>
          <a:off x="863111" y="159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104430</xdr:rowOff>
    </xdr:from>
    <xdr:to>
      <xdr:col>55</xdr:col>
      <xdr:colOff>0</xdr:colOff>
      <xdr:row>36</xdr:row>
      <xdr:rowOff>65895</xdr:rowOff>
    </xdr:to>
    <xdr:cxnSp macro="">
      <xdr:nvCxnSpPr>
        <xdr:cNvPr id="298" name="直線コネクタ 297"/>
        <xdr:cNvCxnSpPr/>
      </xdr:nvCxnSpPr>
      <xdr:spPr>
        <a:xfrm flipV="1">
          <a:off x="9639300" y="6105180"/>
          <a:ext cx="8382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65895</xdr:rowOff>
    </xdr:from>
    <xdr:to>
      <xdr:col>50</xdr:col>
      <xdr:colOff>114300</xdr:colOff>
      <xdr:row>36</xdr:row>
      <xdr:rowOff>84183</xdr:rowOff>
    </xdr:to>
    <xdr:cxnSp macro="">
      <xdr:nvCxnSpPr>
        <xdr:cNvPr id="301" name="直線コネクタ 300"/>
        <xdr:cNvCxnSpPr/>
      </xdr:nvCxnSpPr>
      <xdr:spPr>
        <a:xfrm flipV="1">
          <a:off x="8750300" y="623809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84183</xdr:rowOff>
    </xdr:from>
    <xdr:to>
      <xdr:col>45</xdr:col>
      <xdr:colOff>177800</xdr:colOff>
      <xdr:row>36</xdr:row>
      <xdr:rowOff>131536</xdr:rowOff>
    </xdr:to>
    <xdr:cxnSp macro="">
      <xdr:nvCxnSpPr>
        <xdr:cNvPr id="304" name="直線コネクタ 303"/>
        <xdr:cNvCxnSpPr/>
      </xdr:nvCxnSpPr>
      <xdr:spPr>
        <a:xfrm flipV="1">
          <a:off x="7861300" y="625638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131536</xdr:rowOff>
    </xdr:from>
    <xdr:to>
      <xdr:col>41</xdr:col>
      <xdr:colOff>50800</xdr:colOff>
      <xdr:row>36</xdr:row>
      <xdr:rowOff>170071</xdr:rowOff>
    </xdr:to>
    <xdr:cxnSp macro="">
      <xdr:nvCxnSpPr>
        <xdr:cNvPr id="307" name="直線コネクタ 306"/>
        <xdr:cNvCxnSpPr/>
      </xdr:nvCxnSpPr>
      <xdr:spPr>
        <a:xfrm flipV="1">
          <a:off x="6972300" y="6303736"/>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53630</xdr:rowOff>
    </xdr:from>
    <xdr:to>
      <xdr:col>55</xdr:col>
      <xdr:colOff>50800</xdr:colOff>
      <xdr:row>35</xdr:row>
      <xdr:rowOff>155230</xdr:rowOff>
    </xdr:to>
    <xdr:sp macro="" textlink="">
      <xdr:nvSpPr>
        <xdr:cNvPr id="317" name="楕円 316"/>
        <xdr:cNvSpPr/>
      </xdr:nvSpPr>
      <xdr:spPr>
        <a:xfrm>
          <a:off x="10426700" y="60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76507</xdr:rowOff>
    </xdr:from>
    <xdr:ext cx="469744" cy="259045"/>
    <xdr:sp macro="" textlink="">
      <xdr:nvSpPr>
        <xdr:cNvPr id="318" name="労働費該当値テキスト"/>
        <xdr:cNvSpPr txBox="1"/>
      </xdr:nvSpPr>
      <xdr:spPr>
        <a:xfrm>
          <a:off x="10528300" y="59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15095</xdr:rowOff>
    </xdr:from>
    <xdr:to>
      <xdr:col>50</xdr:col>
      <xdr:colOff>165100</xdr:colOff>
      <xdr:row>36</xdr:row>
      <xdr:rowOff>116695</xdr:rowOff>
    </xdr:to>
    <xdr:sp macro="" textlink="">
      <xdr:nvSpPr>
        <xdr:cNvPr id="319" name="楕円 318"/>
        <xdr:cNvSpPr/>
      </xdr:nvSpPr>
      <xdr:spPr>
        <a:xfrm>
          <a:off x="9588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133222</xdr:rowOff>
    </xdr:from>
    <xdr:ext cx="469744" cy="259045"/>
    <xdr:sp macro="" textlink="">
      <xdr:nvSpPr>
        <xdr:cNvPr id="320" name="テキスト ボックス 319"/>
        <xdr:cNvSpPr txBox="1"/>
      </xdr:nvSpPr>
      <xdr:spPr>
        <a:xfrm>
          <a:off x="9404428" y="59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33383</xdr:rowOff>
    </xdr:from>
    <xdr:to>
      <xdr:col>46</xdr:col>
      <xdr:colOff>38100</xdr:colOff>
      <xdr:row>36</xdr:row>
      <xdr:rowOff>134983</xdr:rowOff>
    </xdr:to>
    <xdr:sp macro="" textlink="">
      <xdr:nvSpPr>
        <xdr:cNvPr id="321" name="楕円 320"/>
        <xdr:cNvSpPr/>
      </xdr:nvSpPr>
      <xdr:spPr>
        <a:xfrm>
          <a:off x="8699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151510</xdr:rowOff>
    </xdr:from>
    <xdr:ext cx="469744" cy="259045"/>
    <xdr:sp macro="" textlink="">
      <xdr:nvSpPr>
        <xdr:cNvPr id="322" name="テキスト ボックス 321"/>
        <xdr:cNvSpPr txBox="1"/>
      </xdr:nvSpPr>
      <xdr:spPr>
        <a:xfrm>
          <a:off x="8515428" y="598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80736</xdr:rowOff>
    </xdr:from>
    <xdr:to>
      <xdr:col>41</xdr:col>
      <xdr:colOff>101600</xdr:colOff>
      <xdr:row>37</xdr:row>
      <xdr:rowOff>10886</xdr:rowOff>
    </xdr:to>
    <xdr:sp macro="" textlink="">
      <xdr:nvSpPr>
        <xdr:cNvPr id="323" name="楕円 322"/>
        <xdr:cNvSpPr/>
      </xdr:nvSpPr>
      <xdr:spPr>
        <a:xfrm>
          <a:off x="7810500" y="62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27413</xdr:rowOff>
    </xdr:from>
    <xdr:ext cx="469744" cy="259045"/>
    <xdr:sp macro="" textlink="">
      <xdr:nvSpPr>
        <xdr:cNvPr id="324" name="テキスト ボックス 323"/>
        <xdr:cNvSpPr txBox="1"/>
      </xdr:nvSpPr>
      <xdr:spPr>
        <a:xfrm>
          <a:off x="7626428" y="60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119271</xdr:rowOff>
    </xdr:from>
    <xdr:to>
      <xdr:col>36</xdr:col>
      <xdr:colOff>165100</xdr:colOff>
      <xdr:row>37</xdr:row>
      <xdr:rowOff>49421</xdr:rowOff>
    </xdr:to>
    <xdr:sp macro="" textlink="">
      <xdr:nvSpPr>
        <xdr:cNvPr id="325" name="楕円 324"/>
        <xdr:cNvSpPr/>
      </xdr:nvSpPr>
      <xdr:spPr>
        <a:xfrm>
          <a:off x="6921500" y="62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65948</xdr:rowOff>
    </xdr:from>
    <xdr:ext cx="469744" cy="259045"/>
    <xdr:sp macro="" textlink="">
      <xdr:nvSpPr>
        <xdr:cNvPr id="326" name="テキスト ボックス 325"/>
        <xdr:cNvSpPr txBox="1"/>
      </xdr:nvSpPr>
      <xdr:spPr>
        <a:xfrm>
          <a:off x="6737428" y="606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123292</xdr:rowOff>
    </xdr:from>
    <xdr:to>
      <xdr:col>55</xdr:col>
      <xdr:colOff>0</xdr:colOff>
      <xdr:row>56</xdr:row>
      <xdr:rowOff>136589</xdr:rowOff>
    </xdr:to>
    <xdr:cxnSp macro="">
      <xdr:nvCxnSpPr>
        <xdr:cNvPr id="355" name="直線コネクタ 354"/>
        <xdr:cNvCxnSpPr/>
      </xdr:nvCxnSpPr>
      <xdr:spPr>
        <a:xfrm>
          <a:off x="9639300" y="9724492"/>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123292</xdr:rowOff>
    </xdr:from>
    <xdr:to>
      <xdr:col>50</xdr:col>
      <xdr:colOff>114300</xdr:colOff>
      <xdr:row>56</xdr:row>
      <xdr:rowOff>127533</xdr:rowOff>
    </xdr:to>
    <xdr:cxnSp macro="">
      <xdr:nvCxnSpPr>
        <xdr:cNvPr id="358" name="直線コネクタ 357"/>
        <xdr:cNvCxnSpPr/>
      </xdr:nvCxnSpPr>
      <xdr:spPr>
        <a:xfrm flipV="1">
          <a:off x="8750300" y="9724492"/>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105563</xdr:rowOff>
    </xdr:from>
    <xdr:to>
      <xdr:col>45</xdr:col>
      <xdr:colOff>177800</xdr:colOff>
      <xdr:row>56</xdr:row>
      <xdr:rowOff>127533</xdr:rowOff>
    </xdr:to>
    <xdr:cxnSp macro="">
      <xdr:nvCxnSpPr>
        <xdr:cNvPr id="361" name="直線コネクタ 360"/>
        <xdr:cNvCxnSpPr/>
      </xdr:nvCxnSpPr>
      <xdr:spPr>
        <a:xfrm>
          <a:off x="7861300" y="9706763"/>
          <a:ext cx="8890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94628</xdr:rowOff>
    </xdr:from>
    <xdr:to>
      <xdr:col>41</xdr:col>
      <xdr:colOff>50800</xdr:colOff>
      <xdr:row>56</xdr:row>
      <xdr:rowOff>105563</xdr:rowOff>
    </xdr:to>
    <xdr:cxnSp macro="">
      <xdr:nvCxnSpPr>
        <xdr:cNvPr id="364" name="直線コネクタ 363"/>
        <xdr:cNvCxnSpPr/>
      </xdr:nvCxnSpPr>
      <xdr:spPr>
        <a:xfrm>
          <a:off x="6972300" y="9695828"/>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85789</xdr:rowOff>
    </xdr:from>
    <xdr:to>
      <xdr:col>55</xdr:col>
      <xdr:colOff>50800</xdr:colOff>
      <xdr:row>57</xdr:row>
      <xdr:rowOff>15939</xdr:rowOff>
    </xdr:to>
    <xdr:sp macro="" textlink="">
      <xdr:nvSpPr>
        <xdr:cNvPr id="374" name="楕円 373"/>
        <xdr:cNvSpPr/>
      </xdr:nvSpPr>
      <xdr:spPr>
        <a:xfrm>
          <a:off x="10426700" y="96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64216</xdr:rowOff>
    </xdr:from>
    <xdr:ext cx="534377" cy="259045"/>
    <xdr:sp macro="" textlink="">
      <xdr:nvSpPr>
        <xdr:cNvPr id="375" name="農林水産業費該当値テキスト"/>
        <xdr:cNvSpPr txBox="1"/>
      </xdr:nvSpPr>
      <xdr:spPr>
        <a:xfrm>
          <a:off x="10528300" y="96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72492</xdr:rowOff>
    </xdr:from>
    <xdr:to>
      <xdr:col>50</xdr:col>
      <xdr:colOff>165100</xdr:colOff>
      <xdr:row>57</xdr:row>
      <xdr:rowOff>2642</xdr:rowOff>
    </xdr:to>
    <xdr:sp macro="" textlink="">
      <xdr:nvSpPr>
        <xdr:cNvPr id="376" name="楕円 375"/>
        <xdr:cNvSpPr/>
      </xdr:nvSpPr>
      <xdr:spPr>
        <a:xfrm>
          <a:off x="9588500" y="96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165219</xdr:rowOff>
    </xdr:from>
    <xdr:ext cx="534377" cy="259045"/>
    <xdr:sp macro="" textlink="">
      <xdr:nvSpPr>
        <xdr:cNvPr id="377" name="テキスト ボックス 376"/>
        <xdr:cNvSpPr txBox="1"/>
      </xdr:nvSpPr>
      <xdr:spPr>
        <a:xfrm>
          <a:off x="9372111" y="9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76733</xdr:rowOff>
    </xdr:from>
    <xdr:to>
      <xdr:col>46</xdr:col>
      <xdr:colOff>38100</xdr:colOff>
      <xdr:row>57</xdr:row>
      <xdr:rowOff>6883</xdr:rowOff>
    </xdr:to>
    <xdr:sp macro="" textlink="">
      <xdr:nvSpPr>
        <xdr:cNvPr id="378" name="楕円 377"/>
        <xdr:cNvSpPr/>
      </xdr:nvSpPr>
      <xdr:spPr>
        <a:xfrm>
          <a:off x="8699500" y="9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169460</xdr:rowOff>
    </xdr:from>
    <xdr:ext cx="534377" cy="259045"/>
    <xdr:sp macro="" textlink="">
      <xdr:nvSpPr>
        <xdr:cNvPr id="379" name="テキスト ボックス 378"/>
        <xdr:cNvSpPr txBox="1"/>
      </xdr:nvSpPr>
      <xdr:spPr>
        <a:xfrm>
          <a:off x="8483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54763</xdr:rowOff>
    </xdr:from>
    <xdr:to>
      <xdr:col>41</xdr:col>
      <xdr:colOff>101600</xdr:colOff>
      <xdr:row>56</xdr:row>
      <xdr:rowOff>156363</xdr:rowOff>
    </xdr:to>
    <xdr:sp macro="" textlink="">
      <xdr:nvSpPr>
        <xdr:cNvPr id="380" name="楕円 379"/>
        <xdr:cNvSpPr/>
      </xdr:nvSpPr>
      <xdr:spPr>
        <a:xfrm>
          <a:off x="7810500" y="96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1440</xdr:rowOff>
    </xdr:from>
    <xdr:ext cx="534377" cy="259045"/>
    <xdr:sp macro="" textlink="">
      <xdr:nvSpPr>
        <xdr:cNvPr id="381" name="テキスト ボックス 380"/>
        <xdr:cNvSpPr txBox="1"/>
      </xdr:nvSpPr>
      <xdr:spPr>
        <a:xfrm>
          <a:off x="7594111" y="94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43828</xdr:rowOff>
    </xdr:from>
    <xdr:to>
      <xdr:col>36</xdr:col>
      <xdr:colOff>165100</xdr:colOff>
      <xdr:row>56</xdr:row>
      <xdr:rowOff>145428</xdr:rowOff>
    </xdr:to>
    <xdr:sp macro="" textlink="">
      <xdr:nvSpPr>
        <xdr:cNvPr id="382" name="楕円 381"/>
        <xdr:cNvSpPr/>
      </xdr:nvSpPr>
      <xdr:spPr>
        <a:xfrm>
          <a:off x="6921500" y="96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161955</xdr:rowOff>
    </xdr:from>
    <xdr:ext cx="534377" cy="259045"/>
    <xdr:sp macro="" textlink="">
      <xdr:nvSpPr>
        <xdr:cNvPr id="383" name="テキスト ボックス 382"/>
        <xdr:cNvSpPr txBox="1"/>
      </xdr:nvSpPr>
      <xdr:spPr>
        <a:xfrm>
          <a:off x="6705111" y="94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53320</xdr:rowOff>
    </xdr:from>
    <xdr:to>
      <xdr:col>55</xdr:col>
      <xdr:colOff>0</xdr:colOff>
      <xdr:row>76</xdr:row>
      <xdr:rowOff>113525</xdr:rowOff>
    </xdr:to>
    <xdr:cxnSp macro="">
      <xdr:nvCxnSpPr>
        <xdr:cNvPr id="412" name="直線コネクタ 411"/>
        <xdr:cNvCxnSpPr/>
      </xdr:nvCxnSpPr>
      <xdr:spPr>
        <a:xfrm flipV="1">
          <a:off x="9639300" y="12912070"/>
          <a:ext cx="838200" cy="2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113525</xdr:rowOff>
    </xdr:from>
    <xdr:to>
      <xdr:col>50</xdr:col>
      <xdr:colOff>114300</xdr:colOff>
      <xdr:row>76</xdr:row>
      <xdr:rowOff>154414</xdr:rowOff>
    </xdr:to>
    <xdr:cxnSp macro="">
      <xdr:nvCxnSpPr>
        <xdr:cNvPr id="415" name="直線コネクタ 414"/>
        <xdr:cNvCxnSpPr/>
      </xdr:nvCxnSpPr>
      <xdr:spPr>
        <a:xfrm flipV="1">
          <a:off x="8750300" y="13143725"/>
          <a:ext cx="889000" cy="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93173</xdr:rowOff>
    </xdr:from>
    <xdr:to>
      <xdr:col>45</xdr:col>
      <xdr:colOff>177800</xdr:colOff>
      <xdr:row>76</xdr:row>
      <xdr:rowOff>154414</xdr:rowOff>
    </xdr:to>
    <xdr:cxnSp macro="">
      <xdr:nvCxnSpPr>
        <xdr:cNvPr id="418" name="直線コネクタ 417"/>
        <xdr:cNvCxnSpPr/>
      </xdr:nvCxnSpPr>
      <xdr:spPr>
        <a:xfrm>
          <a:off x="7861300" y="12951923"/>
          <a:ext cx="889000" cy="2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93173</xdr:rowOff>
    </xdr:from>
    <xdr:to>
      <xdr:col>41</xdr:col>
      <xdr:colOff>50800</xdr:colOff>
      <xdr:row>76</xdr:row>
      <xdr:rowOff>117252</xdr:rowOff>
    </xdr:to>
    <xdr:cxnSp macro="">
      <xdr:nvCxnSpPr>
        <xdr:cNvPr id="421" name="直線コネクタ 420"/>
        <xdr:cNvCxnSpPr/>
      </xdr:nvCxnSpPr>
      <xdr:spPr>
        <a:xfrm flipV="1">
          <a:off x="6972300" y="12951923"/>
          <a:ext cx="8890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2520</xdr:rowOff>
    </xdr:from>
    <xdr:to>
      <xdr:col>55</xdr:col>
      <xdr:colOff>50800</xdr:colOff>
      <xdr:row>75</xdr:row>
      <xdr:rowOff>104120</xdr:rowOff>
    </xdr:to>
    <xdr:sp macro="" textlink="">
      <xdr:nvSpPr>
        <xdr:cNvPr id="431" name="楕円 430"/>
        <xdr:cNvSpPr/>
      </xdr:nvSpPr>
      <xdr:spPr>
        <a:xfrm>
          <a:off x="10426700" y="128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25397</xdr:rowOff>
    </xdr:from>
    <xdr:ext cx="534377" cy="259045"/>
    <xdr:sp macro="" textlink="">
      <xdr:nvSpPr>
        <xdr:cNvPr id="432" name="商工費該当値テキスト"/>
        <xdr:cNvSpPr txBox="1"/>
      </xdr:nvSpPr>
      <xdr:spPr>
        <a:xfrm>
          <a:off x="10528300" y="127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62725</xdr:rowOff>
    </xdr:from>
    <xdr:to>
      <xdr:col>50</xdr:col>
      <xdr:colOff>165100</xdr:colOff>
      <xdr:row>76</xdr:row>
      <xdr:rowOff>164325</xdr:rowOff>
    </xdr:to>
    <xdr:sp macro="" textlink="">
      <xdr:nvSpPr>
        <xdr:cNvPr id="433" name="楕円 432"/>
        <xdr:cNvSpPr/>
      </xdr:nvSpPr>
      <xdr:spPr>
        <a:xfrm>
          <a:off x="9588500" y="130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9403</xdr:rowOff>
    </xdr:from>
    <xdr:ext cx="534377" cy="259045"/>
    <xdr:sp macro="" textlink="">
      <xdr:nvSpPr>
        <xdr:cNvPr id="434" name="テキスト ボックス 433"/>
        <xdr:cNvSpPr txBox="1"/>
      </xdr:nvSpPr>
      <xdr:spPr>
        <a:xfrm>
          <a:off x="9372111" y="1286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103614</xdr:rowOff>
    </xdr:from>
    <xdr:to>
      <xdr:col>46</xdr:col>
      <xdr:colOff>38100</xdr:colOff>
      <xdr:row>77</xdr:row>
      <xdr:rowOff>33764</xdr:rowOff>
    </xdr:to>
    <xdr:sp macro="" textlink="">
      <xdr:nvSpPr>
        <xdr:cNvPr id="435" name="楕円 434"/>
        <xdr:cNvSpPr/>
      </xdr:nvSpPr>
      <xdr:spPr>
        <a:xfrm>
          <a:off x="8699500" y="131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50292</xdr:rowOff>
    </xdr:from>
    <xdr:ext cx="534377" cy="259045"/>
    <xdr:sp macro="" textlink="">
      <xdr:nvSpPr>
        <xdr:cNvPr id="436" name="テキスト ボックス 435"/>
        <xdr:cNvSpPr txBox="1"/>
      </xdr:nvSpPr>
      <xdr:spPr>
        <a:xfrm>
          <a:off x="8483111" y="129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42373</xdr:rowOff>
    </xdr:from>
    <xdr:to>
      <xdr:col>41</xdr:col>
      <xdr:colOff>101600</xdr:colOff>
      <xdr:row>75</xdr:row>
      <xdr:rowOff>143973</xdr:rowOff>
    </xdr:to>
    <xdr:sp macro="" textlink="">
      <xdr:nvSpPr>
        <xdr:cNvPr id="437" name="楕円 436"/>
        <xdr:cNvSpPr/>
      </xdr:nvSpPr>
      <xdr:spPr>
        <a:xfrm>
          <a:off x="7810500" y="12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160500</xdr:rowOff>
    </xdr:from>
    <xdr:ext cx="534377" cy="259045"/>
    <xdr:sp macro="" textlink="">
      <xdr:nvSpPr>
        <xdr:cNvPr id="438" name="テキスト ボックス 437"/>
        <xdr:cNvSpPr txBox="1"/>
      </xdr:nvSpPr>
      <xdr:spPr>
        <a:xfrm>
          <a:off x="7594111" y="126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66452</xdr:rowOff>
    </xdr:from>
    <xdr:to>
      <xdr:col>36</xdr:col>
      <xdr:colOff>165100</xdr:colOff>
      <xdr:row>76</xdr:row>
      <xdr:rowOff>168052</xdr:rowOff>
    </xdr:to>
    <xdr:sp macro="" textlink="">
      <xdr:nvSpPr>
        <xdr:cNvPr id="439" name="楕円 438"/>
        <xdr:cNvSpPr/>
      </xdr:nvSpPr>
      <xdr:spPr>
        <a:xfrm>
          <a:off x="69215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13129</xdr:rowOff>
    </xdr:from>
    <xdr:ext cx="534377" cy="259045"/>
    <xdr:sp macro="" textlink="">
      <xdr:nvSpPr>
        <xdr:cNvPr id="440" name="テキスト ボックス 439"/>
        <xdr:cNvSpPr txBox="1"/>
      </xdr:nvSpPr>
      <xdr:spPr>
        <a:xfrm>
          <a:off x="6705111" y="128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46270</xdr:rowOff>
    </xdr:from>
    <xdr:to>
      <xdr:col>55</xdr:col>
      <xdr:colOff>0</xdr:colOff>
      <xdr:row>94</xdr:row>
      <xdr:rowOff>107705</xdr:rowOff>
    </xdr:to>
    <xdr:cxnSp macro="">
      <xdr:nvCxnSpPr>
        <xdr:cNvPr id="473" name="直線コネクタ 472"/>
        <xdr:cNvCxnSpPr/>
      </xdr:nvCxnSpPr>
      <xdr:spPr>
        <a:xfrm>
          <a:off x="9639300" y="16162570"/>
          <a:ext cx="8382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46270</xdr:rowOff>
    </xdr:from>
    <xdr:to>
      <xdr:col>50</xdr:col>
      <xdr:colOff>114300</xdr:colOff>
      <xdr:row>95</xdr:row>
      <xdr:rowOff>62109</xdr:rowOff>
    </xdr:to>
    <xdr:cxnSp macro="">
      <xdr:nvCxnSpPr>
        <xdr:cNvPr id="476" name="直線コネクタ 475"/>
        <xdr:cNvCxnSpPr/>
      </xdr:nvCxnSpPr>
      <xdr:spPr>
        <a:xfrm flipV="1">
          <a:off x="8750300" y="16162570"/>
          <a:ext cx="889000" cy="18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62109</xdr:rowOff>
    </xdr:from>
    <xdr:to>
      <xdr:col>45</xdr:col>
      <xdr:colOff>177800</xdr:colOff>
      <xdr:row>95</xdr:row>
      <xdr:rowOff>157493</xdr:rowOff>
    </xdr:to>
    <xdr:cxnSp macro="">
      <xdr:nvCxnSpPr>
        <xdr:cNvPr id="479" name="直線コネクタ 478"/>
        <xdr:cNvCxnSpPr/>
      </xdr:nvCxnSpPr>
      <xdr:spPr>
        <a:xfrm flipV="1">
          <a:off x="7861300" y="16349859"/>
          <a:ext cx="889000" cy="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157493</xdr:rowOff>
    </xdr:from>
    <xdr:to>
      <xdr:col>41</xdr:col>
      <xdr:colOff>50800</xdr:colOff>
      <xdr:row>96</xdr:row>
      <xdr:rowOff>31001</xdr:rowOff>
    </xdr:to>
    <xdr:cxnSp macro="">
      <xdr:nvCxnSpPr>
        <xdr:cNvPr id="482" name="直線コネクタ 481"/>
        <xdr:cNvCxnSpPr/>
      </xdr:nvCxnSpPr>
      <xdr:spPr>
        <a:xfrm flipV="1">
          <a:off x="6972300" y="1644524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56905</xdr:rowOff>
    </xdr:from>
    <xdr:to>
      <xdr:col>55</xdr:col>
      <xdr:colOff>50800</xdr:colOff>
      <xdr:row>94</xdr:row>
      <xdr:rowOff>158505</xdr:rowOff>
    </xdr:to>
    <xdr:sp macro="" textlink="">
      <xdr:nvSpPr>
        <xdr:cNvPr id="492" name="楕円 491"/>
        <xdr:cNvSpPr/>
      </xdr:nvSpPr>
      <xdr:spPr>
        <a:xfrm>
          <a:off x="10426700" y="161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79782</xdr:rowOff>
    </xdr:from>
    <xdr:ext cx="534377" cy="259045"/>
    <xdr:sp macro="" textlink="">
      <xdr:nvSpPr>
        <xdr:cNvPr id="493" name="土木費該当値テキスト"/>
        <xdr:cNvSpPr txBox="1"/>
      </xdr:nvSpPr>
      <xdr:spPr>
        <a:xfrm>
          <a:off x="10528300" y="160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166920</xdr:rowOff>
    </xdr:from>
    <xdr:to>
      <xdr:col>50</xdr:col>
      <xdr:colOff>165100</xdr:colOff>
      <xdr:row>94</xdr:row>
      <xdr:rowOff>97070</xdr:rowOff>
    </xdr:to>
    <xdr:sp macro="" textlink="">
      <xdr:nvSpPr>
        <xdr:cNvPr id="494" name="楕円 493"/>
        <xdr:cNvSpPr/>
      </xdr:nvSpPr>
      <xdr:spPr>
        <a:xfrm>
          <a:off x="9588500" y="161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113597</xdr:rowOff>
    </xdr:from>
    <xdr:ext cx="534377" cy="259045"/>
    <xdr:sp macro="" textlink="">
      <xdr:nvSpPr>
        <xdr:cNvPr id="495" name="テキスト ボックス 494"/>
        <xdr:cNvSpPr txBox="1"/>
      </xdr:nvSpPr>
      <xdr:spPr>
        <a:xfrm>
          <a:off x="9372111" y="158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11309</xdr:rowOff>
    </xdr:from>
    <xdr:to>
      <xdr:col>46</xdr:col>
      <xdr:colOff>38100</xdr:colOff>
      <xdr:row>95</xdr:row>
      <xdr:rowOff>112909</xdr:rowOff>
    </xdr:to>
    <xdr:sp macro="" textlink="">
      <xdr:nvSpPr>
        <xdr:cNvPr id="496" name="楕円 495"/>
        <xdr:cNvSpPr/>
      </xdr:nvSpPr>
      <xdr:spPr>
        <a:xfrm>
          <a:off x="8699500" y="162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129436</xdr:rowOff>
    </xdr:from>
    <xdr:ext cx="534377" cy="259045"/>
    <xdr:sp macro="" textlink="">
      <xdr:nvSpPr>
        <xdr:cNvPr id="497" name="テキスト ボックス 496"/>
        <xdr:cNvSpPr txBox="1"/>
      </xdr:nvSpPr>
      <xdr:spPr>
        <a:xfrm>
          <a:off x="8483111" y="160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106693</xdr:rowOff>
    </xdr:from>
    <xdr:to>
      <xdr:col>41</xdr:col>
      <xdr:colOff>101600</xdr:colOff>
      <xdr:row>96</xdr:row>
      <xdr:rowOff>36843</xdr:rowOff>
    </xdr:to>
    <xdr:sp macro="" textlink="">
      <xdr:nvSpPr>
        <xdr:cNvPr id="498" name="楕円 497"/>
        <xdr:cNvSpPr/>
      </xdr:nvSpPr>
      <xdr:spPr>
        <a:xfrm>
          <a:off x="7810500" y="163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53370</xdr:rowOff>
    </xdr:from>
    <xdr:ext cx="534377" cy="259045"/>
    <xdr:sp macro="" textlink="">
      <xdr:nvSpPr>
        <xdr:cNvPr id="499" name="テキスト ボックス 498"/>
        <xdr:cNvSpPr txBox="1"/>
      </xdr:nvSpPr>
      <xdr:spPr>
        <a:xfrm>
          <a:off x="7594111" y="161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151651</xdr:rowOff>
    </xdr:from>
    <xdr:to>
      <xdr:col>36</xdr:col>
      <xdr:colOff>165100</xdr:colOff>
      <xdr:row>96</xdr:row>
      <xdr:rowOff>81801</xdr:rowOff>
    </xdr:to>
    <xdr:sp macro="" textlink="">
      <xdr:nvSpPr>
        <xdr:cNvPr id="500" name="楕円 499"/>
        <xdr:cNvSpPr/>
      </xdr:nvSpPr>
      <xdr:spPr>
        <a:xfrm>
          <a:off x="6921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98328</xdr:rowOff>
    </xdr:from>
    <xdr:ext cx="534377" cy="259045"/>
    <xdr:sp macro="" textlink="">
      <xdr:nvSpPr>
        <xdr:cNvPr id="501" name="テキスト ボックス 500"/>
        <xdr:cNvSpPr txBox="1"/>
      </xdr:nvSpPr>
      <xdr:spPr>
        <a:xfrm>
          <a:off x="6705111" y="162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81244</xdr:rowOff>
    </xdr:from>
    <xdr:to>
      <xdr:col>85</xdr:col>
      <xdr:colOff>126364</xdr:colOff>
      <xdr:row>38</xdr:row>
      <xdr:rowOff>106732</xdr:rowOff>
    </xdr:to>
    <xdr:cxnSp macro="">
      <xdr:nvCxnSpPr>
        <xdr:cNvPr id="527" name="直線コネクタ 526"/>
        <xdr:cNvCxnSpPr/>
      </xdr:nvCxnSpPr>
      <xdr:spPr>
        <a:xfrm flipV="1">
          <a:off x="16317595" y="5396194"/>
          <a:ext cx="1269" cy="122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110559</xdr:rowOff>
    </xdr:from>
    <xdr:ext cx="534377" cy="259045"/>
    <xdr:sp macro="" textlink="">
      <xdr:nvSpPr>
        <xdr:cNvPr id="528" name="消防費最小値テキスト"/>
        <xdr:cNvSpPr txBox="1"/>
      </xdr:nvSpPr>
      <xdr:spPr>
        <a:xfrm>
          <a:off x="16370300" y="66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106732</xdr:rowOff>
    </xdr:from>
    <xdr:to>
      <xdr:col>86</xdr:col>
      <xdr:colOff>25400</xdr:colOff>
      <xdr:row>38</xdr:row>
      <xdr:rowOff>106732</xdr:rowOff>
    </xdr:to>
    <xdr:cxnSp macro="">
      <xdr:nvCxnSpPr>
        <xdr:cNvPr id="529" name="直線コネクタ 528"/>
        <xdr:cNvCxnSpPr/>
      </xdr:nvCxnSpPr>
      <xdr:spPr>
        <a:xfrm>
          <a:off x="16230600" y="662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27921</xdr:rowOff>
    </xdr:from>
    <xdr:ext cx="534377" cy="259045"/>
    <xdr:sp macro="" textlink="">
      <xdr:nvSpPr>
        <xdr:cNvPr id="530" name="消防費最大値テキスト"/>
        <xdr:cNvSpPr txBox="1"/>
      </xdr:nvSpPr>
      <xdr:spPr>
        <a:xfrm>
          <a:off x="16370300" y="51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81244</xdr:rowOff>
    </xdr:from>
    <xdr:to>
      <xdr:col>86</xdr:col>
      <xdr:colOff>25400</xdr:colOff>
      <xdr:row>31</xdr:row>
      <xdr:rowOff>81244</xdr:rowOff>
    </xdr:to>
    <xdr:cxnSp macro="">
      <xdr:nvCxnSpPr>
        <xdr:cNvPr id="531" name="直線コネクタ 530"/>
        <xdr:cNvCxnSpPr/>
      </xdr:nvCxnSpPr>
      <xdr:spPr>
        <a:xfrm>
          <a:off x="16230600" y="53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136385</xdr:rowOff>
    </xdr:from>
    <xdr:to>
      <xdr:col>85</xdr:col>
      <xdr:colOff>127000</xdr:colOff>
      <xdr:row>35</xdr:row>
      <xdr:rowOff>158853</xdr:rowOff>
    </xdr:to>
    <xdr:cxnSp macro="">
      <xdr:nvCxnSpPr>
        <xdr:cNvPr id="532" name="直線コネクタ 531"/>
        <xdr:cNvCxnSpPr/>
      </xdr:nvCxnSpPr>
      <xdr:spPr>
        <a:xfrm flipV="1">
          <a:off x="15481300" y="6137135"/>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134045</xdr:rowOff>
    </xdr:from>
    <xdr:ext cx="534377" cy="259045"/>
    <xdr:sp macro="" textlink="">
      <xdr:nvSpPr>
        <xdr:cNvPr id="533" name="消防費平均値テキスト"/>
        <xdr:cNvSpPr txBox="1"/>
      </xdr:nvSpPr>
      <xdr:spPr>
        <a:xfrm>
          <a:off x="16370300" y="630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155618</xdr:rowOff>
    </xdr:from>
    <xdr:to>
      <xdr:col>85</xdr:col>
      <xdr:colOff>177800</xdr:colOff>
      <xdr:row>37</xdr:row>
      <xdr:rowOff>85768</xdr:rowOff>
    </xdr:to>
    <xdr:sp macro="" textlink="">
      <xdr:nvSpPr>
        <xdr:cNvPr id="534" name="フローチャート: 判断 533"/>
        <xdr:cNvSpPr/>
      </xdr:nvSpPr>
      <xdr:spPr>
        <a:xfrm>
          <a:off x="162687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158853</xdr:rowOff>
    </xdr:from>
    <xdr:to>
      <xdr:col>81</xdr:col>
      <xdr:colOff>50800</xdr:colOff>
      <xdr:row>36</xdr:row>
      <xdr:rowOff>128580</xdr:rowOff>
    </xdr:to>
    <xdr:cxnSp macro="">
      <xdr:nvCxnSpPr>
        <xdr:cNvPr id="535" name="直線コネクタ 534"/>
        <xdr:cNvCxnSpPr/>
      </xdr:nvCxnSpPr>
      <xdr:spPr>
        <a:xfrm flipV="1">
          <a:off x="14592300" y="6159603"/>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158950</xdr:rowOff>
    </xdr:from>
    <xdr:to>
      <xdr:col>81</xdr:col>
      <xdr:colOff>101600</xdr:colOff>
      <xdr:row>37</xdr:row>
      <xdr:rowOff>89100</xdr:rowOff>
    </xdr:to>
    <xdr:sp macro="" textlink="">
      <xdr:nvSpPr>
        <xdr:cNvPr id="536" name="フローチャート: 判断 535"/>
        <xdr:cNvSpPr/>
      </xdr:nvSpPr>
      <xdr:spPr>
        <a:xfrm>
          <a:off x="15430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80227</xdr:rowOff>
    </xdr:from>
    <xdr:ext cx="534377" cy="259045"/>
    <xdr:sp macro="" textlink="">
      <xdr:nvSpPr>
        <xdr:cNvPr id="537" name="テキスト ボックス 536"/>
        <xdr:cNvSpPr txBox="1"/>
      </xdr:nvSpPr>
      <xdr:spPr>
        <a:xfrm>
          <a:off x="15214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129544</xdr:rowOff>
    </xdr:from>
    <xdr:to>
      <xdr:col>76</xdr:col>
      <xdr:colOff>114300</xdr:colOff>
      <xdr:row>36</xdr:row>
      <xdr:rowOff>128580</xdr:rowOff>
    </xdr:to>
    <xdr:cxnSp macro="">
      <xdr:nvCxnSpPr>
        <xdr:cNvPr id="538" name="直線コネクタ 537"/>
        <xdr:cNvCxnSpPr/>
      </xdr:nvCxnSpPr>
      <xdr:spPr>
        <a:xfrm>
          <a:off x="13703300" y="6130294"/>
          <a:ext cx="889000" cy="1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1052</xdr:rowOff>
    </xdr:from>
    <xdr:to>
      <xdr:col>76</xdr:col>
      <xdr:colOff>165100</xdr:colOff>
      <xdr:row>37</xdr:row>
      <xdr:rowOff>102652</xdr:rowOff>
    </xdr:to>
    <xdr:sp macro="" textlink="">
      <xdr:nvSpPr>
        <xdr:cNvPr id="539" name="フローチャート: 判断 538"/>
        <xdr:cNvSpPr/>
      </xdr:nvSpPr>
      <xdr:spPr>
        <a:xfrm>
          <a:off x="14541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93779</xdr:rowOff>
    </xdr:from>
    <xdr:ext cx="534377" cy="259045"/>
    <xdr:sp macro="" textlink="">
      <xdr:nvSpPr>
        <xdr:cNvPr id="540" name="テキスト ボックス 539"/>
        <xdr:cNvSpPr txBox="1"/>
      </xdr:nvSpPr>
      <xdr:spPr>
        <a:xfrm>
          <a:off x="14325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57045</xdr:rowOff>
    </xdr:from>
    <xdr:to>
      <xdr:col>71</xdr:col>
      <xdr:colOff>177800</xdr:colOff>
      <xdr:row>35</xdr:row>
      <xdr:rowOff>129544</xdr:rowOff>
    </xdr:to>
    <xdr:cxnSp macro="">
      <xdr:nvCxnSpPr>
        <xdr:cNvPr id="541" name="直線コネクタ 540"/>
        <xdr:cNvCxnSpPr/>
      </xdr:nvCxnSpPr>
      <xdr:spPr>
        <a:xfrm>
          <a:off x="12814300" y="5200545"/>
          <a:ext cx="889000" cy="9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169759</xdr:rowOff>
    </xdr:from>
    <xdr:to>
      <xdr:col>72</xdr:col>
      <xdr:colOff>38100</xdr:colOff>
      <xdr:row>37</xdr:row>
      <xdr:rowOff>99909</xdr:rowOff>
    </xdr:to>
    <xdr:sp macro="" textlink="">
      <xdr:nvSpPr>
        <xdr:cNvPr id="542" name="フローチャート: 判断 541"/>
        <xdr:cNvSpPr/>
      </xdr:nvSpPr>
      <xdr:spPr>
        <a:xfrm>
          <a:off x="13652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91036</xdr:rowOff>
    </xdr:from>
    <xdr:ext cx="534377" cy="259045"/>
    <xdr:sp macro="" textlink="">
      <xdr:nvSpPr>
        <xdr:cNvPr id="543" name="テキスト ボックス 542"/>
        <xdr:cNvSpPr txBox="1"/>
      </xdr:nvSpPr>
      <xdr:spPr>
        <a:xfrm>
          <a:off x="13436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161366</xdr:rowOff>
    </xdr:from>
    <xdr:to>
      <xdr:col>67</xdr:col>
      <xdr:colOff>101600</xdr:colOff>
      <xdr:row>37</xdr:row>
      <xdr:rowOff>91516</xdr:rowOff>
    </xdr:to>
    <xdr:sp macro="" textlink="">
      <xdr:nvSpPr>
        <xdr:cNvPr id="544" name="フローチャート: 判断 543"/>
        <xdr:cNvSpPr/>
      </xdr:nvSpPr>
      <xdr:spPr>
        <a:xfrm>
          <a:off x="12763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82643</xdr:rowOff>
    </xdr:from>
    <xdr:ext cx="534377" cy="259045"/>
    <xdr:sp macro="" textlink="">
      <xdr:nvSpPr>
        <xdr:cNvPr id="545" name="テキスト ボックス 544"/>
        <xdr:cNvSpPr txBox="1"/>
      </xdr:nvSpPr>
      <xdr:spPr>
        <a:xfrm>
          <a:off x="12547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85585</xdr:rowOff>
    </xdr:from>
    <xdr:to>
      <xdr:col>85</xdr:col>
      <xdr:colOff>177800</xdr:colOff>
      <xdr:row>36</xdr:row>
      <xdr:rowOff>15735</xdr:rowOff>
    </xdr:to>
    <xdr:sp macro="" textlink="">
      <xdr:nvSpPr>
        <xdr:cNvPr id="551" name="楕円 550"/>
        <xdr:cNvSpPr/>
      </xdr:nvSpPr>
      <xdr:spPr>
        <a:xfrm>
          <a:off x="16268700" y="60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108462</xdr:rowOff>
    </xdr:from>
    <xdr:ext cx="534377" cy="259045"/>
    <xdr:sp macro="" textlink="">
      <xdr:nvSpPr>
        <xdr:cNvPr id="552" name="消防費該当値テキスト"/>
        <xdr:cNvSpPr txBox="1"/>
      </xdr:nvSpPr>
      <xdr:spPr>
        <a:xfrm>
          <a:off x="16370300" y="59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108053</xdr:rowOff>
    </xdr:from>
    <xdr:to>
      <xdr:col>81</xdr:col>
      <xdr:colOff>101600</xdr:colOff>
      <xdr:row>36</xdr:row>
      <xdr:rowOff>38203</xdr:rowOff>
    </xdr:to>
    <xdr:sp macro="" textlink="">
      <xdr:nvSpPr>
        <xdr:cNvPr id="553" name="楕円 552"/>
        <xdr:cNvSpPr/>
      </xdr:nvSpPr>
      <xdr:spPr>
        <a:xfrm>
          <a:off x="15430500" y="6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54730</xdr:rowOff>
    </xdr:from>
    <xdr:ext cx="534377" cy="259045"/>
    <xdr:sp macro="" textlink="">
      <xdr:nvSpPr>
        <xdr:cNvPr id="554" name="テキスト ボックス 553"/>
        <xdr:cNvSpPr txBox="1"/>
      </xdr:nvSpPr>
      <xdr:spPr>
        <a:xfrm>
          <a:off x="15214111" y="588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77780</xdr:rowOff>
    </xdr:from>
    <xdr:to>
      <xdr:col>76</xdr:col>
      <xdr:colOff>165100</xdr:colOff>
      <xdr:row>37</xdr:row>
      <xdr:rowOff>7930</xdr:rowOff>
    </xdr:to>
    <xdr:sp macro="" textlink="">
      <xdr:nvSpPr>
        <xdr:cNvPr id="555" name="楕円 554"/>
        <xdr:cNvSpPr/>
      </xdr:nvSpPr>
      <xdr:spPr>
        <a:xfrm>
          <a:off x="14541500" y="6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24457</xdr:rowOff>
    </xdr:from>
    <xdr:ext cx="534377" cy="259045"/>
    <xdr:sp macro="" textlink="">
      <xdr:nvSpPr>
        <xdr:cNvPr id="556" name="テキスト ボックス 555"/>
        <xdr:cNvSpPr txBox="1"/>
      </xdr:nvSpPr>
      <xdr:spPr>
        <a:xfrm>
          <a:off x="14325111" y="60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78744</xdr:rowOff>
    </xdr:from>
    <xdr:to>
      <xdr:col>72</xdr:col>
      <xdr:colOff>38100</xdr:colOff>
      <xdr:row>36</xdr:row>
      <xdr:rowOff>8894</xdr:rowOff>
    </xdr:to>
    <xdr:sp macro="" textlink="">
      <xdr:nvSpPr>
        <xdr:cNvPr id="557" name="楕円 556"/>
        <xdr:cNvSpPr/>
      </xdr:nvSpPr>
      <xdr:spPr>
        <a:xfrm>
          <a:off x="13652500" y="60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25421</xdr:rowOff>
    </xdr:from>
    <xdr:ext cx="534377" cy="259045"/>
    <xdr:sp macro="" textlink="">
      <xdr:nvSpPr>
        <xdr:cNvPr id="558" name="テキスト ボックス 557"/>
        <xdr:cNvSpPr txBox="1"/>
      </xdr:nvSpPr>
      <xdr:spPr>
        <a:xfrm>
          <a:off x="13436111" y="58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6245</xdr:rowOff>
    </xdr:from>
    <xdr:to>
      <xdr:col>67</xdr:col>
      <xdr:colOff>101600</xdr:colOff>
      <xdr:row>30</xdr:row>
      <xdr:rowOff>107845</xdr:rowOff>
    </xdr:to>
    <xdr:sp macro="" textlink="">
      <xdr:nvSpPr>
        <xdr:cNvPr id="559" name="楕円 558"/>
        <xdr:cNvSpPr/>
      </xdr:nvSpPr>
      <xdr:spPr>
        <a:xfrm>
          <a:off x="12763500" y="51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124372</xdr:rowOff>
    </xdr:from>
    <xdr:ext cx="534377" cy="259045"/>
    <xdr:sp macro="" textlink="">
      <xdr:nvSpPr>
        <xdr:cNvPr id="560" name="テキスト ボックス 559"/>
        <xdr:cNvSpPr txBox="1"/>
      </xdr:nvSpPr>
      <xdr:spPr>
        <a:xfrm>
          <a:off x="12547111" y="49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2" name="テキスト ボックス 57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6" name="テキスト ボックス 57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4" name="直線コネクタ 583"/>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5"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6" name="直線コネクタ 585"/>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7"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8" name="直線コネクタ 587"/>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63988</xdr:rowOff>
    </xdr:from>
    <xdr:to>
      <xdr:col>85</xdr:col>
      <xdr:colOff>127000</xdr:colOff>
      <xdr:row>56</xdr:row>
      <xdr:rowOff>82131</xdr:rowOff>
    </xdr:to>
    <xdr:cxnSp macro="">
      <xdr:nvCxnSpPr>
        <xdr:cNvPr id="589" name="直線コネクタ 588"/>
        <xdr:cNvCxnSpPr/>
      </xdr:nvCxnSpPr>
      <xdr:spPr>
        <a:xfrm flipV="1">
          <a:off x="15481300" y="9665188"/>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90"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91" name="フローチャート: 判断 590"/>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37912</xdr:rowOff>
    </xdr:from>
    <xdr:to>
      <xdr:col>81</xdr:col>
      <xdr:colOff>50800</xdr:colOff>
      <xdr:row>56</xdr:row>
      <xdr:rowOff>82131</xdr:rowOff>
    </xdr:to>
    <xdr:cxnSp macro="">
      <xdr:nvCxnSpPr>
        <xdr:cNvPr id="592" name="直線コネクタ 591"/>
        <xdr:cNvCxnSpPr/>
      </xdr:nvCxnSpPr>
      <xdr:spPr>
        <a:xfrm>
          <a:off x="14592300" y="9639112"/>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3" name="フローチャート: 判断 592"/>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4" name="テキスト ボックス 593"/>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37912</xdr:rowOff>
    </xdr:from>
    <xdr:to>
      <xdr:col>76</xdr:col>
      <xdr:colOff>114300</xdr:colOff>
      <xdr:row>56</xdr:row>
      <xdr:rowOff>97615</xdr:rowOff>
    </xdr:to>
    <xdr:cxnSp macro="">
      <xdr:nvCxnSpPr>
        <xdr:cNvPr id="595" name="直線コネクタ 594"/>
        <xdr:cNvCxnSpPr/>
      </xdr:nvCxnSpPr>
      <xdr:spPr>
        <a:xfrm flipV="1">
          <a:off x="13703300" y="9639112"/>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6" name="フローチャート: 判断 595"/>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7" name="テキスト ボックス 596"/>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9581</xdr:rowOff>
    </xdr:from>
    <xdr:to>
      <xdr:col>71</xdr:col>
      <xdr:colOff>177800</xdr:colOff>
      <xdr:row>56</xdr:row>
      <xdr:rowOff>97615</xdr:rowOff>
    </xdr:to>
    <xdr:cxnSp macro="">
      <xdr:nvCxnSpPr>
        <xdr:cNvPr id="598" name="直線コネクタ 597"/>
        <xdr:cNvCxnSpPr/>
      </xdr:nvCxnSpPr>
      <xdr:spPr>
        <a:xfrm>
          <a:off x="12814300" y="9610781"/>
          <a:ext cx="889000" cy="8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9" name="フローチャート: 判断 598"/>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600" name="テキスト ボックス 599"/>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601" name="フローチャート: 判断 600"/>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2" name="テキスト ボックス 601"/>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13188</xdr:rowOff>
    </xdr:from>
    <xdr:to>
      <xdr:col>85</xdr:col>
      <xdr:colOff>177800</xdr:colOff>
      <xdr:row>56</xdr:row>
      <xdr:rowOff>114788</xdr:rowOff>
    </xdr:to>
    <xdr:sp macro="" textlink="">
      <xdr:nvSpPr>
        <xdr:cNvPr id="608" name="楕円 607"/>
        <xdr:cNvSpPr/>
      </xdr:nvSpPr>
      <xdr:spPr>
        <a:xfrm>
          <a:off x="16268700" y="96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163065</xdr:rowOff>
    </xdr:from>
    <xdr:ext cx="534377" cy="259045"/>
    <xdr:sp macro="" textlink="">
      <xdr:nvSpPr>
        <xdr:cNvPr id="609" name="教育費該当値テキスト"/>
        <xdr:cNvSpPr txBox="1"/>
      </xdr:nvSpPr>
      <xdr:spPr>
        <a:xfrm>
          <a:off x="16370300" y="95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31331</xdr:rowOff>
    </xdr:from>
    <xdr:to>
      <xdr:col>81</xdr:col>
      <xdr:colOff>101600</xdr:colOff>
      <xdr:row>56</xdr:row>
      <xdr:rowOff>132931</xdr:rowOff>
    </xdr:to>
    <xdr:sp macro="" textlink="">
      <xdr:nvSpPr>
        <xdr:cNvPr id="610" name="楕円 609"/>
        <xdr:cNvSpPr/>
      </xdr:nvSpPr>
      <xdr:spPr>
        <a:xfrm>
          <a:off x="15430500" y="96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149458</xdr:rowOff>
    </xdr:from>
    <xdr:ext cx="534377" cy="259045"/>
    <xdr:sp macro="" textlink="">
      <xdr:nvSpPr>
        <xdr:cNvPr id="611" name="テキスト ボックス 610"/>
        <xdr:cNvSpPr txBox="1"/>
      </xdr:nvSpPr>
      <xdr:spPr>
        <a:xfrm>
          <a:off x="1521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158562</xdr:rowOff>
    </xdr:from>
    <xdr:to>
      <xdr:col>76</xdr:col>
      <xdr:colOff>165100</xdr:colOff>
      <xdr:row>56</xdr:row>
      <xdr:rowOff>88712</xdr:rowOff>
    </xdr:to>
    <xdr:sp macro="" textlink="">
      <xdr:nvSpPr>
        <xdr:cNvPr id="612" name="楕円 611"/>
        <xdr:cNvSpPr/>
      </xdr:nvSpPr>
      <xdr:spPr>
        <a:xfrm>
          <a:off x="14541500" y="95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105239</xdr:rowOff>
    </xdr:from>
    <xdr:ext cx="534377" cy="259045"/>
    <xdr:sp macro="" textlink="">
      <xdr:nvSpPr>
        <xdr:cNvPr id="613" name="テキスト ボックス 612"/>
        <xdr:cNvSpPr txBox="1"/>
      </xdr:nvSpPr>
      <xdr:spPr>
        <a:xfrm>
          <a:off x="14325111" y="93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46815</xdr:rowOff>
    </xdr:from>
    <xdr:to>
      <xdr:col>72</xdr:col>
      <xdr:colOff>38100</xdr:colOff>
      <xdr:row>56</xdr:row>
      <xdr:rowOff>148415</xdr:rowOff>
    </xdr:to>
    <xdr:sp macro="" textlink="">
      <xdr:nvSpPr>
        <xdr:cNvPr id="614" name="楕円 613"/>
        <xdr:cNvSpPr/>
      </xdr:nvSpPr>
      <xdr:spPr>
        <a:xfrm>
          <a:off x="13652500" y="96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164942</xdr:rowOff>
    </xdr:from>
    <xdr:ext cx="534377" cy="259045"/>
    <xdr:sp macro="" textlink="">
      <xdr:nvSpPr>
        <xdr:cNvPr id="615" name="テキスト ボックス 614"/>
        <xdr:cNvSpPr txBox="1"/>
      </xdr:nvSpPr>
      <xdr:spPr>
        <a:xfrm>
          <a:off x="13436111" y="94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130231</xdr:rowOff>
    </xdr:from>
    <xdr:to>
      <xdr:col>67</xdr:col>
      <xdr:colOff>101600</xdr:colOff>
      <xdr:row>56</xdr:row>
      <xdr:rowOff>60381</xdr:rowOff>
    </xdr:to>
    <xdr:sp macro="" textlink="">
      <xdr:nvSpPr>
        <xdr:cNvPr id="616" name="楕円 615"/>
        <xdr:cNvSpPr/>
      </xdr:nvSpPr>
      <xdr:spPr>
        <a:xfrm>
          <a:off x="12763500" y="95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76908</xdr:rowOff>
    </xdr:from>
    <xdr:ext cx="534377" cy="259045"/>
    <xdr:sp macro="" textlink="">
      <xdr:nvSpPr>
        <xdr:cNvPr id="617" name="テキスト ボックス 616"/>
        <xdr:cNvSpPr txBox="1"/>
      </xdr:nvSpPr>
      <xdr:spPr>
        <a:xfrm>
          <a:off x="12547111" y="93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8" name="直線コネクタ 62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9" name="テキスト ボックス 62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0" name="直線コネクタ 62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1" name="テキスト ボックス 63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2" name="直線コネクタ 63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3" name="テキスト ボックス 63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4" name="直線コネクタ 63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5" name="テキスト ボックス 63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6" name="直線コネクタ 63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7" name="テキスト ボックス 63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8" name="直線コネクタ 63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9" name="テキスト ボックス 63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3" name="直線コネクタ 642"/>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5" name="直線コネクタ 64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6"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7" name="直線コネクタ 646"/>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89016</xdr:rowOff>
    </xdr:from>
    <xdr:to>
      <xdr:col>85</xdr:col>
      <xdr:colOff>127000</xdr:colOff>
      <xdr:row>79</xdr:row>
      <xdr:rowOff>98879</xdr:rowOff>
    </xdr:to>
    <xdr:cxnSp macro="">
      <xdr:nvCxnSpPr>
        <xdr:cNvPr id="648" name="直線コネクタ 647"/>
        <xdr:cNvCxnSpPr/>
      </xdr:nvCxnSpPr>
      <xdr:spPr>
        <a:xfrm>
          <a:off x="15481300" y="13633566"/>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9"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50" name="フローチャート: 判断 649"/>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78876</xdr:rowOff>
    </xdr:from>
    <xdr:to>
      <xdr:col>81</xdr:col>
      <xdr:colOff>50800</xdr:colOff>
      <xdr:row>79</xdr:row>
      <xdr:rowOff>89016</xdr:rowOff>
    </xdr:to>
    <xdr:cxnSp macro="">
      <xdr:nvCxnSpPr>
        <xdr:cNvPr id="651" name="直線コネクタ 650"/>
        <xdr:cNvCxnSpPr/>
      </xdr:nvCxnSpPr>
      <xdr:spPr>
        <a:xfrm>
          <a:off x="14592300" y="13623426"/>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2" name="フローチャート: 判断 651"/>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3" name="テキスト ボックス 652"/>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27522</xdr:rowOff>
    </xdr:from>
    <xdr:to>
      <xdr:col>76</xdr:col>
      <xdr:colOff>114300</xdr:colOff>
      <xdr:row>79</xdr:row>
      <xdr:rowOff>78876</xdr:rowOff>
    </xdr:to>
    <xdr:cxnSp macro="">
      <xdr:nvCxnSpPr>
        <xdr:cNvPr id="654" name="直線コネクタ 653"/>
        <xdr:cNvCxnSpPr/>
      </xdr:nvCxnSpPr>
      <xdr:spPr>
        <a:xfrm>
          <a:off x="13703300" y="13572072"/>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5" name="フローチャート: 判断 654"/>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6" name="テキスト ボックス 655"/>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27522</xdr:rowOff>
    </xdr:from>
    <xdr:to>
      <xdr:col>71</xdr:col>
      <xdr:colOff>177800</xdr:colOff>
      <xdr:row>79</xdr:row>
      <xdr:rowOff>98879</xdr:rowOff>
    </xdr:to>
    <xdr:cxnSp macro="">
      <xdr:nvCxnSpPr>
        <xdr:cNvPr id="657" name="直線コネクタ 656"/>
        <xdr:cNvCxnSpPr/>
      </xdr:nvCxnSpPr>
      <xdr:spPr>
        <a:xfrm flipV="1">
          <a:off x="12814300" y="13572072"/>
          <a:ext cx="889000" cy="7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8" name="フローチャート: 判断 657"/>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9" name="テキスト ボックス 658"/>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60" name="フローチャート: 判断 659"/>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61" name="テキスト ボックス 660"/>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7" name="楕円 66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38216</xdr:rowOff>
    </xdr:from>
    <xdr:to>
      <xdr:col>81</xdr:col>
      <xdr:colOff>101600</xdr:colOff>
      <xdr:row>79</xdr:row>
      <xdr:rowOff>139816</xdr:rowOff>
    </xdr:to>
    <xdr:sp macro="" textlink="">
      <xdr:nvSpPr>
        <xdr:cNvPr id="669" name="楕円 668"/>
        <xdr:cNvSpPr/>
      </xdr:nvSpPr>
      <xdr:spPr>
        <a:xfrm>
          <a:off x="15430500" y="135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130943</xdr:rowOff>
    </xdr:from>
    <xdr:ext cx="378565" cy="259045"/>
    <xdr:sp macro="" textlink="">
      <xdr:nvSpPr>
        <xdr:cNvPr id="670" name="テキスト ボックス 669"/>
        <xdr:cNvSpPr txBox="1"/>
      </xdr:nvSpPr>
      <xdr:spPr>
        <a:xfrm>
          <a:off x="15292017" y="136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28076</xdr:rowOff>
    </xdr:from>
    <xdr:to>
      <xdr:col>76</xdr:col>
      <xdr:colOff>165100</xdr:colOff>
      <xdr:row>79</xdr:row>
      <xdr:rowOff>129676</xdr:rowOff>
    </xdr:to>
    <xdr:sp macro="" textlink="">
      <xdr:nvSpPr>
        <xdr:cNvPr id="671" name="楕円 670"/>
        <xdr:cNvSpPr/>
      </xdr:nvSpPr>
      <xdr:spPr>
        <a:xfrm>
          <a:off x="14541500" y="135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120803</xdr:rowOff>
    </xdr:from>
    <xdr:ext cx="469744" cy="259045"/>
    <xdr:sp macro="" textlink="">
      <xdr:nvSpPr>
        <xdr:cNvPr id="672" name="テキスト ボックス 671"/>
        <xdr:cNvSpPr txBox="1"/>
      </xdr:nvSpPr>
      <xdr:spPr>
        <a:xfrm>
          <a:off x="14357428" y="1366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148172</xdr:rowOff>
    </xdr:from>
    <xdr:to>
      <xdr:col>72</xdr:col>
      <xdr:colOff>38100</xdr:colOff>
      <xdr:row>79</xdr:row>
      <xdr:rowOff>78322</xdr:rowOff>
    </xdr:to>
    <xdr:sp macro="" textlink="">
      <xdr:nvSpPr>
        <xdr:cNvPr id="673" name="楕円 672"/>
        <xdr:cNvSpPr/>
      </xdr:nvSpPr>
      <xdr:spPr>
        <a:xfrm>
          <a:off x="13652500" y="135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94849</xdr:rowOff>
    </xdr:from>
    <xdr:ext cx="469744" cy="259045"/>
    <xdr:sp macro="" textlink="">
      <xdr:nvSpPr>
        <xdr:cNvPr id="674" name="テキスト ボックス 673"/>
        <xdr:cNvSpPr txBox="1"/>
      </xdr:nvSpPr>
      <xdr:spPr>
        <a:xfrm>
          <a:off x="13468428" y="132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5" name="楕円 67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6" name="テキスト ボックス 67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8" name="テキスト ボックス 68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90" name="テキスト ボックス 68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2" name="テキスト ボックス 69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4" name="テキスト ボックス 69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6" name="テキスト ボックス 69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8" name="テキスト ボックス 69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2" name="直線コネクタ 701"/>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3"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4" name="直線コネクタ 703"/>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5"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6" name="直線コネクタ 705"/>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54612</xdr:rowOff>
    </xdr:from>
    <xdr:to>
      <xdr:col>85</xdr:col>
      <xdr:colOff>127000</xdr:colOff>
      <xdr:row>98</xdr:row>
      <xdr:rowOff>59134</xdr:rowOff>
    </xdr:to>
    <xdr:cxnSp macro="">
      <xdr:nvCxnSpPr>
        <xdr:cNvPr id="707" name="直線コネクタ 706"/>
        <xdr:cNvCxnSpPr/>
      </xdr:nvCxnSpPr>
      <xdr:spPr>
        <a:xfrm flipV="1">
          <a:off x="15481300" y="16856712"/>
          <a:ext cx="8382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8"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9" name="フローチャート: 判断 708"/>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59134</xdr:rowOff>
    </xdr:from>
    <xdr:to>
      <xdr:col>81</xdr:col>
      <xdr:colOff>50800</xdr:colOff>
      <xdr:row>98</xdr:row>
      <xdr:rowOff>64736</xdr:rowOff>
    </xdr:to>
    <xdr:cxnSp macro="">
      <xdr:nvCxnSpPr>
        <xdr:cNvPr id="710" name="直線コネクタ 709"/>
        <xdr:cNvCxnSpPr/>
      </xdr:nvCxnSpPr>
      <xdr:spPr>
        <a:xfrm flipV="1">
          <a:off x="14592300" y="16861234"/>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11" name="フローチャート: 判断 710"/>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2" name="テキスト ボックス 711"/>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64736</xdr:rowOff>
    </xdr:from>
    <xdr:to>
      <xdr:col>76</xdr:col>
      <xdr:colOff>114300</xdr:colOff>
      <xdr:row>98</xdr:row>
      <xdr:rowOff>73906</xdr:rowOff>
    </xdr:to>
    <xdr:cxnSp macro="">
      <xdr:nvCxnSpPr>
        <xdr:cNvPr id="713" name="直線コネクタ 712"/>
        <xdr:cNvCxnSpPr/>
      </xdr:nvCxnSpPr>
      <xdr:spPr>
        <a:xfrm flipV="1">
          <a:off x="13703300" y="16866836"/>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4" name="フローチャート: 判断 713"/>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5" name="テキスト ボックス 714"/>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73906</xdr:rowOff>
    </xdr:from>
    <xdr:to>
      <xdr:col>71</xdr:col>
      <xdr:colOff>177800</xdr:colOff>
      <xdr:row>98</xdr:row>
      <xdr:rowOff>79294</xdr:rowOff>
    </xdr:to>
    <xdr:cxnSp macro="">
      <xdr:nvCxnSpPr>
        <xdr:cNvPr id="716" name="直線コネクタ 715"/>
        <xdr:cNvCxnSpPr/>
      </xdr:nvCxnSpPr>
      <xdr:spPr>
        <a:xfrm flipV="1">
          <a:off x="12814300" y="16876006"/>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7" name="フローチャート: 判断 716"/>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8" name="テキスト ボックス 717"/>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9" name="フローチャート: 判断 718"/>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20" name="テキスト ボックス 719"/>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3812</xdr:rowOff>
    </xdr:from>
    <xdr:to>
      <xdr:col>85</xdr:col>
      <xdr:colOff>177800</xdr:colOff>
      <xdr:row>98</xdr:row>
      <xdr:rowOff>105412</xdr:rowOff>
    </xdr:to>
    <xdr:sp macro="" textlink="">
      <xdr:nvSpPr>
        <xdr:cNvPr id="726" name="楕円 725"/>
        <xdr:cNvSpPr/>
      </xdr:nvSpPr>
      <xdr:spPr>
        <a:xfrm>
          <a:off x="16268700" y="16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7"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8334</xdr:rowOff>
    </xdr:from>
    <xdr:to>
      <xdr:col>81</xdr:col>
      <xdr:colOff>101600</xdr:colOff>
      <xdr:row>98</xdr:row>
      <xdr:rowOff>109934</xdr:rowOff>
    </xdr:to>
    <xdr:sp macro="" textlink="">
      <xdr:nvSpPr>
        <xdr:cNvPr id="728" name="楕円 727"/>
        <xdr:cNvSpPr/>
      </xdr:nvSpPr>
      <xdr:spPr>
        <a:xfrm>
          <a:off x="15430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101061</xdr:rowOff>
    </xdr:from>
    <xdr:ext cx="534377" cy="259045"/>
    <xdr:sp macro="" textlink="">
      <xdr:nvSpPr>
        <xdr:cNvPr id="729" name="テキスト ボックス 728"/>
        <xdr:cNvSpPr txBox="1"/>
      </xdr:nvSpPr>
      <xdr:spPr>
        <a:xfrm>
          <a:off x="15214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13936</xdr:rowOff>
    </xdr:from>
    <xdr:to>
      <xdr:col>76</xdr:col>
      <xdr:colOff>165100</xdr:colOff>
      <xdr:row>98</xdr:row>
      <xdr:rowOff>115536</xdr:rowOff>
    </xdr:to>
    <xdr:sp macro="" textlink="">
      <xdr:nvSpPr>
        <xdr:cNvPr id="730" name="楕円 729"/>
        <xdr:cNvSpPr/>
      </xdr:nvSpPr>
      <xdr:spPr>
        <a:xfrm>
          <a:off x="14541500" y="16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106663</xdr:rowOff>
    </xdr:from>
    <xdr:ext cx="534377" cy="259045"/>
    <xdr:sp macro="" textlink="">
      <xdr:nvSpPr>
        <xdr:cNvPr id="731" name="テキスト ボックス 730"/>
        <xdr:cNvSpPr txBox="1"/>
      </xdr:nvSpPr>
      <xdr:spPr>
        <a:xfrm>
          <a:off x="14325111" y="16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23106</xdr:rowOff>
    </xdr:from>
    <xdr:to>
      <xdr:col>72</xdr:col>
      <xdr:colOff>38100</xdr:colOff>
      <xdr:row>98</xdr:row>
      <xdr:rowOff>124706</xdr:rowOff>
    </xdr:to>
    <xdr:sp macro="" textlink="">
      <xdr:nvSpPr>
        <xdr:cNvPr id="732" name="楕円 731"/>
        <xdr:cNvSpPr/>
      </xdr:nvSpPr>
      <xdr:spPr>
        <a:xfrm>
          <a:off x="13652500" y="168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115833</xdr:rowOff>
    </xdr:from>
    <xdr:ext cx="534377" cy="259045"/>
    <xdr:sp macro="" textlink="">
      <xdr:nvSpPr>
        <xdr:cNvPr id="733" name="テキスト ボックス 732"/>
        <xdr:cNvSpPr txBox="1"/>
      </xdr:nvSpPr>
      <xdr:spPr>
        <a:xfrm>
          <a:off x="13436111" y="1691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28494</xdr:rowOff>
    </xdr:from>
    <xdr:to>
      <xdr:col>67</xdr:col>
      <xdr:colOff>101600</xdr:colOff>
      <xdr:row>98</xdr:row>
      <xdr:rowOff>130094</xdr:rowOff>
    </xdr:to>
    <xdr:sp macro="" textlink="">
      <xdr:nvSpPr>
        <xdr:cNvPr id="734" name="楕円 733"/>
        <xdr:cNvSpPr/>
      </xdr:nvSpPr>
      <xdr:spPr>
        <a:xfrm>
          <a:off x="12763500" y="168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121221</xdr:rowOff>
    </xdr:from>
    <xdr:ext cx="534377" cy="259045"/>
    <xdr:sp macro="" textlink="">
      <xdr:nvSpPr>
        <xdr:cNvPr id="735" name="テキスト ボックス 734"/>
        <xdr:cNvSpPr txBox="1"/>
      </xdr:nvSpPr>
      <xdr:spPr>
        <a:xfrm>
          <a:off x="12547111" y="169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5" name="テキスト ボックス 75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9" name="直線コネクタ 758"/>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60"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2"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3" name="直線コネクタ 762"/>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4" name="直線コネクタ 76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5"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6" name="フローチャート: 判断 765"/>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7" name="直線コネクタ 76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8" name="フローチャート: 判断 767"/>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9" name="テキスト ボックス 768"/>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0" name="直線コネクタ 76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71" name="フローチャート: 判断 770"/>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2" name="テキスト ボックス 771"/>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3" name="直線コネクタ 77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4" name="フローチャート: 判断 773"/>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5" name="テキスト ボックス 774"/>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6" name="フローチャート: 判断 775"/>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7" name="テキスト ボックス 776"/>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3" name="楕円 78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4"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5" name="楕円 78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6" name="テキスト ボックス 78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7" name="楕円 78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8" name="テキスト ボックス 78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9" name="楕円 78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0" name="テキスト ボックス 78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1" name="楕円 79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2" name="テキスト ボックス 79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6" name="テキスト ボックス 80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8" name="テキスト ボックス 80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10" name="テキスト ボックス 80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2" name="テキスト ボックス 81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4" name="テキスト ボックス 81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6" name="直線コネクタ 815"/>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7"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9"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20" name="直線コネクタ 819"/>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2"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3" name="フローチャート: 判断 822"/>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5" name="フローチャート: 判断 824"/>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6" name="テキスト ボックス 825"/>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8" name="フローチャート: 判断 827"/>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9" name="テキスト ボックス 828"/>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31" name="フローチャート: 判断 83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2" name="テキスト ボックス 831"/>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3" name="フローチャート: 判断 832"/>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4" name="テキスト ボックス 833"/>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41"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3" name="テキスト ボックス 84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9" name="テキスト ボックス 84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231,985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類似団体平均と比較して高い水準となっているが、原因としては障害福祉サービス事業費扶助費が増加傾向にあること、及び社会福祉事業団の法人化に伴い、平成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年度より運転資金貸付金が新たに発生したことなどがあげられる。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の三位一体改革によって財政状況が悪化した中にあって、行財政改革による事務事業の見直し等の取組みの結果、予想された「財政再生団体」への転落は回避され、毎年度の実質収支額は確保されているところである。</a:t>
          </a:r>
        </a:p>
        <a:p>
          <a:r>
            <a:rPr kumimoji="1" lang="ja-JP" altLang="en-US" sz="1300">
              <a:latin typeface="ＭＳ ゴシック" pitchFamily="49" charset="-128"/>
              <a:ea typeface="ＭＳ ゴシック" pitchFamily="49" charset="-128"/>
            </a:rPr>
            <a:t>　しかし、今後も人口の減少や少子高齢化に加え、地域経済の景気低迷による市税の減収など依然として厳しい状況にあるため、より一層の歳入の確保、歳出の削減によって、将来にわたり持続可能な財政基盤を構築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連結実質赤字比率に関しては、市立芦別病院事業会計において赤字が発生している状況にあることから、病院事業会計において平成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年度に策定した経営改革プランに基づき経営状況の改善を図るとともに、本市全体の財政状況安定のため、一般会計からの経営支援補助金についても縮減を図る必要がある。</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11242875</v>
      </c>
      <c r="BO4" s="462"/>
      <c r="BP4" s="462"/>
      <c r="BQ4" s="462"/>
      <c r="BR4" s="462"/>
      <c r="BS4" s="462"/>
      <c r="BT4" s="462"/>
      <c r="BU4" s="463"/>
      <c r="BV4" s="461">
        <v>10671036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1.4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10986802</v>
      </c>
      <c r="BO5" s="467"/>
      <c r="BP5" s="467"/>
      <c r="BQ5" s="467"/>
      <c r="BR5" s="467"/>
      <c r="BS5" s="467"/>
      <c r="BT5" s="467"/>
      <c r="BU5" s="468"/>
      <c r="BV5" s="466">
        <v>10579087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97.8</v>
      </c>
      <c r="CU5" s="437"/>
      <c r="CV5" s="437"/>
      <c r="CW5" s="437"/>
      <c r="CX5" s="437"/>
      <c r="CY5" s="437"/>
      <c r="CZ5" s="437"/>
      <c r="DA5" s="438"/>
      <c r="DB5" s="436">
        <v>98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256073</v>
      </c>
      <c r="BO6" s="467"/>
      <c r="BP6" s="467"/>
      <c r="BQ6" s="467"/>
      <c r="BR6" s="467"/>
      <c r="BS6" s="467"/>
      <c r="BT6" s="467"/>
      <c r="BU6" s="468"/>
      <c r="BV6" s="466">
        <v>91949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v>
      </c>
      <c r="CU6" s="620"/>
      <c r="CV6" s="620"/>
      <c r="CW6" s="620"/>
      <c r="CX6" s="620"/>
      <c r="CY6" s="620"/>
      <c r="CZ6" s="620"/>
      <c r="DA6" s="621"/>
      <c r="DB6" s="619">
        <v>102.3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3135</v>
      </c>
      <c r="BO7" s="467"/>
      <c r="BP7" s="467"/>
      <c r="BQ7" s="467"/>
      <c r="BR7" s="467"/>
      <c r="BS7" s="467"/>
      <c r="BT7" s="467"/>
      <c r="BU7" s="468"/>
      <c r="BV7" s="466">
        <v>7353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6002124</v>
      </c>
      <c r="CU7" s="467"/>
      <c r="CV7" s="467"/>
      <c r="CW7" s="467"/>
      <c r="CX7" s="467"/>
      <c r="CY7" s="467"/>
      <c r="CZ7" s="467"/>
      <c r="DA7" s="468"/>
      <c r="DB7" s="466">
        <v>6031402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252938</v>
      </c>
      <c r="BO8" s="467"/>
      <c r="BP8" s="467"/>
      <c r="BQ8" s="467"/>
      <c r="BR8" s="467"/>
      <c r="BS8" s="467"/>
      <c r="BT8" s="467"/>
      <c r="BU8" s="468"/>
      <c r="BV8" s="466">
        <v>84596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14676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168342</v>
      </c>
      <c r="BO9" s="467"/>
      <c r="BP9" s="467"/>
      <c r="BQ9" s="467"/>
      <c r="BR9" s="467"/>
      <c r="BS9" s="467"/>
      <c r="BT9" s="467"/>
      <c r="BU9" s="468"/>
      <c r="BV9" s="466">
        <v>53804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9.8000000000000007</v>
      </c>
      <c r="CU9" s="437"/>
      <c r="CV9" s="437"/>
      <c r="CW9" s="437"/>
      <c r="CX9" s="437"/>
      <c r="CY9" s="437"/>
      <c r="CZ9" s="437"/>
      <c r="DA9" s="438"/>
      <c r="DB9" s="436">
        <v>9.8000000000000007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16628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58550</v>
      </c>
      <c r="BO10" s="467"/>
      <c r="BP10" s="467"/>
      <c r="BQ10" s="467"/>
      <c r="BR10" s="467"/>
      <c r="BS10" s="467"/>
      <c r="BT10" s="467"/>
      <c r="BU10" s="468"/>
      <c r="BV10" s="466">
        <v>454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13204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108</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13168</v>
      </c>
      <c r="S13" s="570"/>
      <c r="T13" s="570"/>
      <c r="U13" s="570"/>
      <c r="V13" s="571"/>
      <c r="W13" s="557" t="s">
        <v>141</v>
      </c>
      <c r="X13" s="479"/>
      <c r="Y13" s="479"/>
      <c r="Z13" s="479"/>
      <c r="AA13" s="479"/>
      <c r="AB13" s="480"/>
      <c r="AC13" s="442">
        <v>642</v>
      </c>
      <c r="AD13" s="443"/>
      <c r="AE13" s="443"/>
      <c r="AF13" s="443"/>
      <c r="AG13" s="444"/>
      <c r="AH13" s="442">
        <v>744</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226892</v>
      </c>
      <c r="BO13" s="467"/>
      <c r="BP13" s="467"/>
      <c r="BQ13" s="467"/>
      <c r="BR13" s="467"/>
      <c r="BS13" s="467"/>
      <c r="BT13" s="467"/>
      <c r="BU13" s="468"/>
      <c r="BV13" s="466">
        <v>54258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13635</v>
      </c>
      <c r="S14" s="570"/>
      <c r="T14" s="570"/>
      <c r="U14" s="570"/>
      <c r="V14" s="571"/>
      <c r="W14" s="572"/>
      <c r="X14" s="482"/>
      <c r="Y14" s="482"/>
      <c r="Z14" s="482"/>
      <c r="AA14" s="482"/>
      <c r="AB14" s="483"/>
      <c r="AC14" s="562">
        <v>10.5</v>
      </c>
      <c r="AD14" s="563"/>
      <c r="AE14" s="563"/>
      <c r="AF14" s="563"/>
      <c r="AG14" s="564"/>
      <c r="AH14" s="562">
        <v>11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92.6</v>
      </c>
      <c r="CU14" s="574"/>
      <c r="CV14" s="574"/>
      <c r="CW14" s="574"/>
      <c r="CX14" s="574"/>
      <c r="CY14" s="574"/>
      <c r="CZ14" s="574"/>
      <c r="DA14" s="575"/>
      <c r="DB14" s="573">
        <v>92.3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13608</v>
      </c>
      <c r="S15" s="570"/>
      <c r="T15" s="570"/>
      <c r="U15" s="570"/>
      <c r="V15" s="571"/>
      <c r="W15" s="557" t="s">
        <v>149</v>
      </c>
      <c r="X15" s="479"/>
      <c r="Y15" s="479"/>
      <c r="Z15" s="479"/>
      <c r="AA15" s="479"/>
      <c r="AB15" s="480"/>
      <c r="AC15" s="442">
        <v>1691</v>
      </c>
      <c r="AD15" s="443"/>
      <c r="AE15" s="443"/>
      <c r="AF15" s="443"/>
      <c r="AG15" s="444"/>
      <c r="AH15" s="442">
        <v>1837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1388607</v>
      </c>
      <c r="BO15" s="462"/>
      <c r="BP15" s="462"/>
      <c r="BQ15" s="462"/>
      <c r="BR15" s="462"/>
      <c r="BS15" s="462"/>
      <c r="BT15" s="462"/>
      <c r="BU15" s="463"/>
      <c r="BV15" s="461">
        <v>1402942</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27.7</v>
      </c>
      <c r="AD16" s="563"/>
      <c r="AE16" s="563"/>
      <c r="AF16" s="563"/>
      <c r="AG16" s="564"/>
      <c r="AH16" s="562">
        <v>27.1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5465979</v>
      </c>
      <c r="BO16" s="467"/>
      <c r="BP16" s="467"/>
      <c r="BQ16" s="467"/>
      <c r="BR16" s="467"/>
      <c r="BS16" s="467"/>
      <c r="BT16" s="467"/>
      <c r="BU16" s="468"/>
      <c r="BV16" s="466">
        <v>5420068</v>
      </c>
      <c r="BW16" s="467"/>
      <c r="BX16" s="467"/>
      <c r="BY16" s="467"/>
      <c r="BZ16" s="467"/>
      <c r="CA16" s="467"/>
      <c r="CB16" s="467"/>
      <c r="CC16" s="468"/>
      <c r="CD16" s="201"/>
      <c r="CE16" s="464" t="s">
        <v>155</v>
      </c>
      <c r="CF16" s="464"/>
      <c r="CG16" s="464"/>
      <c r="CH16" s="464"/>
      <c r="CI16" s="464"/>
      <c r="CJ16" s="464"/>
      <c r="CK16" s="464"/>
      <c r="CL16" s="464"/>
      <c r="CM16" s="464"/>
      <c r="CN16" s="464"/>
      <c r="CO16" s="464"/>
      <c r="CP16" s="464"/>
      <c r="CQ16" s="464"/>
      <c r="CR16" s="464"/>
      <c r="CS16" s="465"/>
      <c r="CT16" s="436">
        <v>10.3</v>
      </c>
      <c r="CU16" s="437"/>
      <c r="CV16" s="437"/>
      <c r="CW16" s="437"/>
      <c r="CX16" s="437"/>
      <c r="CY16" s="437"/>
      <c r="CZ16" s="437"/>
      <c r="DA16" s="438"/>
      <c r="DB16" s="436">
        <v>10.5</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3778</v>
      </c>
      <c r="AD17" s="443"/>
      <c r="AE17" s="443"/>
      <c r="AF17" s="443"/>
      <c r="AG17" s="444"/>
      <c r="AH17" s="442">
        <v>4203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1737640</v>
      </c>
      <c r="BO17" s="467"/>
      <c r="BP17" s="467"/>
      <c r="BQ17" s="467"/>
      <c r="BR17" s="467"/>
      <c r="BS17" s="467"/>
      <c r="BT17" s="467"/>
      <c r="BU17" s="468"/>
      <c r="BV17" s="466">
        <v>1755563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865.04</v>
      </c>
      <c r="M18" s="531"/>
      <c r="N18" s="531"/>
      <c r="O18" s="531"/>
      <c r="P18" s="531"/>
      <c r="Q18" s="531"/>
      <c r="R18" s="532"/>
      <c r="S18" s="532"/>
      <c r="T18" s="532"/>
      <c r="U18" s="532"/>
      <c r="V18" s="533"/>
      <c r="W18" s="547"/>
      <c r="X18" s="548"/>
      <c r="Y18" s="548"/>
      <c r="Z18" s="548"/>
      <c r="AA18" s="548"/>
      <c r="AB18" s="558"/>
      <c r="AC18" s="430">
        <v>61.8</v>
      </c>
      <c r="AD18" s="431"/>
      <c r="AE18" s="431"/>
      <c r="AF18" s="431"/>
      <c r="AG18" s="534"/>
      <c r="AH18" s="430">
        <v>62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5948165</v>
      </c>
      <c r="BO18" s="467"/>
      <c r="BP18" s="467"/>
      <c r="BQ18" s="467"/>
      <c r="BR18" s="467"/>
      <c r="BS18" s="467"/>
      <c r="BT18" s="467"/>
      <c r="BU18" s="468"/>
      <c r="BV18" s="466">
        <v>5972847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17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7360771</v>
      </c>
      <c r="BO19" s="467"/>
      <c r="BP19" s="467"/>
      <c r="BQ19" s="467"/>
      <c r="BR19" s="467"/>
      <c r="BS19" s="467"/>
      <c r="BT19" s="467"/>
      <c r="BU19" s="468"/>
      <c r="BV19" s="466">
        <v>7397789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6862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10336484</v>
      </c>
      <c r="BO23" s="467"/>
      <c r="BP23" s="467"/>
      <c r="BQ23" s="467"/>
      <c r="BR23" s="467"/>
      <c r="BS23" s="467"/>
      <c r="BT23" s="467"/>
      <c r="BU23" s="468"/>
      <c r="BV23" s="466">
        <v>9969573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5544</v>
      </c>
      <c r="R24" s="443"/>
      <c r="S24" s="443"/>
      <c r="T24" s="443"/>
      <c r="U24" s="443"/>
      <c r="V24" s="444"/>
      <c r="W24" s="508"/>
      <c r="X24" s="499"/>
      <c r="Y24" s="500"/>
      <c r="Z24" s="439" t="s">
        <v>174</v>
      </c>
      <c r="AA24" s="440"/>
      <c r="AB24" s="440"/>
      <c r="AC24" s="440"/>
      <c r="AD24" s="440"/>
      <c r="AE24" s="440"/>
      <c r="AF24" s="440"/>
      <c r="AG24" s="441"/>
      <c r="AH24" s="442">
        <v>189</v>
      </c>
      <c r="AI24" s="443"/>
      <c r="AJ24" s="443"/>
      <c r="AK24" s="443"/>
      <c r="AL24" s="444"/>
      <c r="AM24" s="442">
        <v>598941</v>
      </c>
      <c r="AN24" s="443"/>
      <c r="AO24" s="443"/>
      <c r="AP24" s="443"/>
      <c r="AQ24" s="443"/>
      <c r="AR24" s="444"/>
      <c r="AS24" s="442">
        <v>3169</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9218199</v>
      </c>
      <c r="BO24" s="467"/>
      <c r="BP24" s="467"/>
      <c r="BQ24" s="467"/>
      <c r="BR24" s="467"/>
      <c r="BS24" s="467"/>
      <c r="BT24" s="467"/>
      <c r="BU24" s="468"/>
      <c r="BV24" s="466">
        <v>8855056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5491</v>
      </c>
      <c r="R25" s="443"/>
      <c r="S25" s="443"/>
      <c r="T25" s="443"/>
      <c r="U25" s="443"/>
      <c r="V25" s="444"/>
      <c r="W25" s="508"/>
      <c r="X25" s="499"/>
      <c r="Y25" s="500"/>
      <c r="Z25" s="439" t="s">
        <v>177</v>
      </c>
      <c r="AA25" s="440"/>
      <c r="AB25" s="440"/>
      <c r="AC25" s="440"/>
      <c r="AD25" s="440"/>
      <c r="AE25" s="440"/>
      <c r="AF25" s="440"/>
      <c r="AG25" s="441"/>
      <c r="AH25" s="442" t="s">
        <v>138</v>
      </c>
      <c r="AI25" s="443"/>
      <c r="AJ25" s="443"/>
      <c r="AK25" s="443"/>
      <c r="AL25" s="444"/>
      <c r="AM25" s="442" t="s">
        <v>178</v>
      </c>
      <c r="AN25" s="443"/>
      <c r="AO25" s="443"/>
      <c r="AP25" s="443"/>
      <c r="AQ25" s="443"/>
      <c r="AR25" s="444"/>
      <c r="AS25" s="442" t="s">
        <v>138</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1328929</v>
      </c>
      <c r="BO25" s="462"/>
      <c r="BP25" s="462"/>
      <c r="BQ25" s="462"/>
      <c r="BR25" s="462"/>
      <c r="BS25" s="462"/>
      <c r="BT25" s="462"/>
      <c r="BU25" s="463"/>
      <c r="BV25" s="461">
        <v>1642564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180</v>
      </c>
      <c r="F26" s="440"/>
      <c r="G26" s="440"/>
      <c r="H26" s="440"/>
      <c r="I26" s="440"/>
      <c r="J26" s="440"/>
      <c r="K26" s="441"/>
      <c r="L26" s="442">
        <v>1</v>
      </c>
      <c r="M26" s="443"/>
      <c r="N26" s="443"/>
      <c r="O26" s="443"/>
      <c r="P26" s="444"/>
      <c r="Q26" s="442">
        <v>5256</v>
      </c>
      <c r="R26" s="443"/>
      <c r="S26" s="443"/>
      <c r="T26" s="443"/>
      <c r="U26" s="443"/>
      <c r="V26" s="444"/>
      <c r="W26" s="508"/>
      <c r="X26" s="499"/>
      <c r="Y26" s="500"/>
      <c r="Z26" s="439" t="s">
        <v>181</v>
      </c>
      <c r="AA26" s="521"/>
      <c r="AB26" s="521"/>
      <c r="AC26" s="521"/>
      <c r="AD26" s="521"/>
      <c r="AE26" s="521"/>
      <c r="AF26" s="521"/>
      <c r="AG26" s="522"/>
      <c r="AH26" s="442">
        <v>10</v>
      </c>
      <c r="AI26" s="443"/>
      <c r="AJ26" s="443"/>
      <c r="AK26" s="443"/>
      <c r="AL26" s="444"/>
      <c r="AM26" s="442">
        <v>33860</v>
      </c>
      <c r="AN26" s="443"/>
      <c r="AO26" s="443"/>
      <c r="AP26" s="443"/>
      <c r="AQ26" s="443"/>
      <c r="AR26" s="444"/>
      <c r="AS26" s="442">
        <v>3386</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3465</v>
      </c>
      <c r="R27" s="443"/>
      <c r="S27" s="443"/>
      <c r="T27" s="443"/>
      <c r="U27" s="443"/>
      <c r="V27" s="444"/>
      <c r="W27" s="508"/>
      <c r="X27" s="499"/>
      <c r="Y27" s="500"/>
      <c r="Z27" s="439" t="s">
        <v>184</v>
      </c>
      <c r="AA27" s="440"/>
      <c r="AB27" s="440"/>
      <c r="AC27" s="440"/>
      <c r="AD27" s="440"/>
      <c r="AE27" s="440"/>
      <c r="AF27" s="440"/>
      <c r="AG27" s="441"/>
      <c r="AH27" s="442">
        <v>1</v>
      </c>
      <c r="AI27" s="443"/>
      <c r="AJ27" s="443"/>
      <c r="AK27" s="443"/>
      <c r="AL27" s="444"/>
      <c r="AM27" s="442" t="s">
        <v>185</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3024</v>
      </c>
      <c r="R28" s="443"/>
      <c r="S28" s="443"/>
      <c r="T28" s="443"/>
      <c r="U28" s="443"/>
      <c r="V28" s="444"/>
      <c r="W28" s="508"/>
      <c r="X28" s="499"/>
      <c r="Y28" s="500"/>
      <c r="Z28" s="439" t="s">
        <v>188</v>
      </c>
      <c r="AA28" s="440"/>
      <c r="AB28" s="440"/>
      <c r="AC28" s="440"/>
      <c r="AD28" s="440"/>
      <c r="AE28" s="440"/>
      <c r="AF28" s="440"/>
      <c r="AG28" s="441"/>
      <c r="AH28" s="442" t="s">
        <v>138</v>
      </c>
      <c r="AI28" s="443"/>
      <c r="AJ28" s="443"/>
      <c r="AK28" s="443"/>
      <c r="AL28" s="444"/>
      <c r="AM28" s="442" t="s">
        <v>178</v>
      </c>
      <c r="AN28" s="443"/>
      <c r="AO28" s="443"/>
      <c r="AP28" s="443"/>
      <c r="AQ28" s="443"/>
      <c r="AR28" s="444"/>
      <c r="AS28" s="442" t="s">
        <v>138</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480974</v>
      </c>
      <c r="BO28" s="462"/>
      <c r="BP28" s="462"/>
      <c r="BQ28" s="462"/>
      <c r="BR28" s="462"/>
      <c r="BS28" s="462"/>
      <c r="BT28" s="462"/>
      <c r="BU28" s="463"/>
      <c r="BV28" s="461">
        <v>422424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10</v>
      </c>
      <c r="M29" s="443"/>
      <c r="N29" s="443"/>
      <c r="O29" s="443"/>
      <c r="P29" s="444"/>
      <c r="Q29" s="442">
        <v>2835</v>
      </c>
      <c r="R29" s="443"/>
      <c r="S29" s="443"/>
      <c r="T29" s="443"/>
      <c r="U29" s="443"/>
      <c r="V29" s="444"/>
      <c r="W29" s="509"/>
      <c r="X29" s="510"/>
      <c r="Y29" s="511"/>
      <c r="Z29" s="439" t="s">
        <v>191</v>
      </c>
      <c r="AA29" s="440"/>
      <c r="AB29" s="440"/>
      <c r="AC29" s="440"/>
      <c r="AD29" s="440"/>
      <c r="AE29" s="440"/>
      <c r="AF29" s="440"/>
      <c r="AG29" s="441"/>
      <c r="AH29" s="442">
        <v>190</v>
      </c>
      <c r="AI29" s="443"/>
      <c r="AJ29" s="443"/>
      <c r="AK29" s="443"/>
      <c r="AL29" s="444"/>
      <c r="AM29" s="442">
        <v>602192</v>
      </c>
      <c r="AN29" s="443"/>
      <c r="AO29" s="443"/>
      <c r="AP29" s="443"/>
      <c r="AQ29" s="443"/>
      <c r="AR29" s="444"/>
      <c r="AS29" s="442">
        <v>3169</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56782</v>
      </c>
      <c r="BO29" s="467"/>
      <c r="BP29" s="467"/>
      <c r="BQ29" s="467"/>
      <c r="BR29" s="467"/>
      <c r="BS29" s="467"/>
      <c r="BT29" s="467"/>
      <c r="BU29" s="468"/>
      <c r="BV29" s="466">
        <v>14594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92.2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905260</v>
      </c>
      <c r="BO30" s="470"/>
      <c r="BP30" s="470"/>
      <c r="BQ30" s="470"/>
      <c r="BR30" s="470"/>
      <c r="BS30" s="470"/>
      <c r="BT30" s="470"/>
      <c r="BU30" s="471"/>
      <c r="BV30" s="469">
        <v>1128237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200</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空知教育センター組合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奨学資金特別会計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市立芦別病院事業会計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中空知衛生施設組合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滝川地区広域消防事務組合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石狩川流域下水道組合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1BibTokqeaxo4xO36Cp3KfEXLWY5LBaxFTVRB4UuSI4r0oib8ALLxZeplZDWpWA4HZtTN/05MiMoaQUREC4Ug==" saltValue="yGwnwxcl7Naz1V1wHG08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7" t="s">
        <v>563</v>
      </c>
      <c r="D34" s="1247"/>
      <c r="E34" s="1248"/>
      <c r="F34" s="32">
        <v>0</v>
      </c>
      <c r="G34" s="33" t="s">
        <v>564</v>
      </c>
      <c r="H34" s="33" t="s">
        <v>565</v>
      </c>
      <c r="I34" s="33" t="s">
        <v>566</v>
      </c>
      <c r="J34" s="34" t="s">
        <v>567</v>
      </c>
      <c r="K34" s="22"/>
      <c r="L34" s="22"/>
      <c r="M34" s="22"/>
      <c r="N34" s="22"/>
      <c r="O34" s="22"/>
      <c r="P34" s="22"/>
    </row>
    <row r="35" spans="1:16" ht="39" customHeight="1" x14ac:dyDescent="0.15">
      <c r="A35" s="22"/>
      <c r="B35" s="35"/>
      <c r="C35" s="1241" t="s">
        <v>568</v>
      </c>
      <c r="D35" s="1242"/>
      <c r="E35" s="1243"/>
      <c r="F35" s="36">
        <v>7.1</v>
      </c>
      <c r="G35" s="37">
        <v>7.49</v>
      </c>
      <c r="H35" s="37">
        <v>7.67</v>
      </c>
      <c r="I35" s="37">
        <v>7.12</v>
      </c>
      <c r="J35" s="38">
        <v>7.41</v>
      </c>
      <c r="K35" s="22"/>
      <c r="L35" s="22"/>
      <c r="M35" s="22"/>
      <c r="N35" s="22"/>
      <c r="O35" s="22"/>
      <c r="P35" s="22"/>
    </row>
    <row r="36" spans="1:16" ht="39" customHeight="1" x14ac:dyDescent="0.15">
      <c r="A36" s="22"/>
      <c r="B36" s="35"/>
      <c r="C36" s="1241" t="s">
        <v>569</v>
      </c>
      <c r="D36" s="1242"/>
      <c r="E36" s="1243"/>
      <c r="F36" s="36">
        <v>2.3199999999999998</v>
      </c>
      <c r="G36" s="37">
        <v>0.02</v>
      </c>
      <c r="H36" s="37">
        <v>0.48</v>
      </c>
      <c r="I36" s="37">
        <v>1.39</v>
      </c>
      <c r="J36" s="38">
        <v>4.18</v>
      </c>
      <c r="K36" s="22"/>
      <c r="L36" s="22"/>
      <c r="M36" s="22"/>
      <c r="N36" s="22"/>
      <c r="O36" s="22"/>
      <c r="P36" s="22"/>
    </row>
    <row r="37" spans="1:16" ht="39" customHeight="1" x14ac:dyDescent="0.15">
      <c r="A37" s="22"/>
      <c r="B37" s="35"/>
      <c r="C37" s="1241" t="s">
        <v>570</v>
      </c>
      <c r="D37" s="1242"/>
      <c r="E37" s="1243"/>
      <c r="F37" s="36">
        <v>1.02</v>
      </c>
      <c r="G37" s="37">
        <v>0.62</v>
      </c>
      <c r="H37" s="37">
        <v>1.4</v>
      </c>
      <c r="I37" s="37">
        <v>0.99</v>
      </c>
      <c r="J37" s="38">
        <v>0.8</v>
      </c>
      <c r="K37" s="22"/>
      <c r="L37" s="22"/>
      <c r="M37" s="22"/>
      <c r="N37" s="22"/>
      <c r="O37" s="22"/>
      <c r="P37" s="22"/>
    </row>
    <row r="38" spans="1:16" ht="39" customHeight="1" x14ac:dyDescent="0.15">
      <c r="A38" s="22"/>
      <c r="B38" s="35"/>
      <c r="C38" s="1241" t="s">
        <v>571</v>
      </c>
      <c r="D38" s="1242"/>
      <c r="E38" s="1243"/>
      <c r="F38" s="36">
        <v>7.0000000000000007E-2</v>
      </c>
      <c r="G38" s="37">
        <v>7.0000000000000007E-2</v>
      </c>
      <c r="H38" s="37" t="s">
        <v>572</v>
      </c>
      <c r="I38" s="37">
        <v>0.36</v>
      </c>
      <c r="J38" s="38">
        <v>0.14000000000000001</v>
      </c>
      <c r="K38" s="22"/>
      <c r="L38" s="22"/>
      <c r="M38" s="22"/>
      <c r="N38" s="22"/>
      <c r="O38" s="22"/>
      <c r="P38" s="22"/>
    </row>
    <row r="39" spans="1:16" ht="39" customHeight="1" x14ac:dyDescent="0.15">
      <c r="A39" s="22"/>
      <c r="B39" s="35"/>
      <c r="C39" s="1241" t="s">
        <v>573</v>
      </c>
      <c r="D39" s="1242"/>
      <c r="E39" s="1243"/>
      <c r="F39" s="36">
        <v>0</v>
      </c>
      <c r="G39" s="37">
        <v>0.05</v>
      </c>
      <c r="H39" s="37">
        <v>0.01</v>
      </c>
      <c r="I39" s="37">
        <v>0</v>
      </c>
      <c r="J39" s="38">
        <v>0.02</v>
      </c>
      <c r="K39" s="22"/>
      <c r="L39" s="22"/>
      <c r="M39" s="22"/>
      <c r="N39" s="22"/>
      <c r="O39" s="22"/>
      <c r="P39" s="22"/>
    </row>
    <row r="40" spans="1:16" ht="39" customHeight="1" x14ac:dyDescent="0.15">
      <c r="A40" s="22"/>
      <c r="B40" s="35"/>
      <c r="C40" s="1241" t="s">
        <v>574</v>
      </c>
      <c r="D40" s="1242"/>
      <c r="E40" s="1243"/>
      <c r="F40" s="36">
        <v>0</v>
      </c>
      <c r="G40" s="37">
        <v>0</v>
      </c>
      <c r="H40" s="37">
        <v>0</v>
      </c>
      <c r="I40" s="37">
        <v>0</v>
      </c>
      <c r="J40" s="38">
        <v>0</v>
      </c>
      <c r="K40" s="22"/>
      <c r="L40" s="22"/>
      <c r="M40" s="22"/>
      <c r="N40" s="22"/>
      <c r="O40" s="22"/>
      <c r="P40" s="22"/>
    </row>
    <row r="41" spans="1:16" ht="39" customHeight="1" x14ac:dyDescent="0.15">
      <c r="A41" s="22"/>
      <c r="B41" s="35"/>
      <c r="C41" s="1241" t="s">
        <v>575</v>
      </c>
      <c r="D41" s="1242"/>
      <c r="E41" s="1243"/>
      <c r="F41" s="36">
        <v>0.02</v>
      </c>
      <c r="G41" s="37">
        <v>0</v>
      </c>
      <c r="H41" s="37">
        <v>0</v>
      </c>
      <c r="I41" s="37">
        <v>0</v>
      </c>
      <c r="J41" s="38">
        <v>0</v>
      </c>
      <c r="K41" s="22"/>
      <c r="L41" s="22"/>
      <c r="M41" s="22"/>
      <c r="N41" s="22"/>
      <c r="O41" s="22"/>
      <c r="P41" s="22"/>
    </row>
    <row r="42" spans="1:16" ht="39" customHeight="1" x14ac:dyDescent="0.15">
      <c r="A42" s="22"/>
      <c r="B42" s="39"/>
      <c r="C42" s="1241" t="s">
        <v>576</v>
      </c>
      <c r="D42" s="1242"/>
      <c r="E42" s="1243"/>
      <c r="F42" s="36" t="s">
        <v>516</v>
      </c>
      <c r="G42" s="37" t="s">
        <v>516</v>
      </c>
      <c r="H42" s="37" t="s">
        <v>516</v>
      </c>
      <c r="I42" s="37" t="s">
        <v>516</v>
      </c>
      <c r="J42" s="38" t="s">
        <v>516</v>
      </c>
      <c r="K42" s="22"/>
      <c r="L42" s="22"/>
      <c r="M42" s="22"/>
      <c r="N42" s="22"/>
      <c r="O42" s="22"/>
      <c r="P42" s="22"/>
    </row>
    <row r="43" spans="1:16" ht="39" customHeight="1" thickBot="1" x14ac:dyDescent="0.2">
      <c r="A43" s="22"/>
      <c r="B43" s="40"/>
      <c r="C43" s="1244" t="s">
        <v>577</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ObF4nA7tqdl0690hJ9Tlj9TmBZCQmpE/MgIhDfbdhWlLELbP2aZ4xtGqGmy1Cqpfr1qXg2GFip+o2fICbnjFQ==" saltValue="MBVSahl0pbKiveBqSjUT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2"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873</v>
      </c>
      <c r="L45" s="60">
        <v>871</v>
      </c>
      <c r="M45" s="60">
        <v>881</v>
      </c>
      <c r="N45" s="60">
        <v>882</v>
      </c>
      <c r="O45" s="61">
        <v>870</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x14ac:dyDescent="0.15">
      <c r="A48" s="48"/>
      <c r="B48" s="1269"/>
      <c r="C48" s="1270"/>
      <c r="D48" s="62"/>
      <c r="E48" s="1251" t="s">
        <v>15</v>
      </c>
      <c r="F48" s="1251"/>
      <c r="G48" s="1251"/>
      <c r="H48" s="1251"/>
      <c r="I48" s="1251"/>
      <c r="J48" s="1252"/>
      <c r="K48" s="63">
        <v>568</v>
      </c>
      <c r="L48" s="64">
        <v>614</v>
      </c>
      <c r="M48" s="64">
        <v>501</v>
      </c>
      <c r="N48" s="64">
        <v>400</v>
      </c>
      <c r="O48" s="65">
        <v>421</v>
      </c>
      <c r="P48" s="48"/>
      <c r="Q48" s="48"/>
      <c r="R48" s="48"/>
      <c r="S48" s="48"/>
      <c r="T48" s="48"/>
      <c r="U48" s="48"/>
    </row>
    <row r="49" spans="1:21" ht="30.75" customHeight="1" x14ac:dyDescent="0.15">
      <c r="A49" s="48"/>
      <c r="B49" s="1269"/>
      <c r="C49" s="1270"/>
      <c r="D49" s="62"/>
      <c r="E49" s="1251" t="s">
        <v>16</v>
      </c>
      <c r="F49" s="1251"/>
      <c r="G49" s="1251"/>
      <c r="H49" s="1251"/>
      <c r="I49" s="1251"/>
      <c r="J49" s="1252"/>
      <c r="K49" s="63" t="s">
        <v>516</v>
      </c>
      <c r="L49" s="64" t="s">
        <v>516</v>
      </c>
      <c r="M49" s="64" t="s">
        <v>516</v>
      </c>
      <c r="N49" s="64" t="s">
        <v>516</v>
      </c>
      <c r="O49" s="65" t="s">
        <v>516</v>
      </c>
      <c r="P49" s="48"/>
      <c r="Q49" s="48"/>
      <c r="R49" s="48"/>
      <c r="S49" s="48"/>
      <c r="T49" s="48"/>
      <c r="U49" s="48"/>
    </row>
    <row r="50" spans="1:21" ht="30.75" customHeight="1" x14ac:dyDescent="0.15">
      <c r="A50" s="48"/>
      <c r="B50" s="1269"/>
      <c r="C50" s="1270"/>
      <c r="D50" s="62"/>
      <c r="E50" s="1251" t="s">
        <v>17</v>
      </c>
      <c r="F50" s="1251"/>
      <c r="G50" s="1251"/>
      <c r="H50" s="1251"/>
      <c r="I50" s="1251"/>
      <c r="J50" s="1252"/>
      <c r="K50" s="63">
        <v>32</v>
      </c>
      <c r="L50" s="64">
        <v>30</v>
      </c>
      <c r="M50" s="64">
        <v>26</v>
      </c>
      <c r="N50" s="64">
        <v>24</v>
      </c>
      <c r="O50" s="65">
        <v>9</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516</v>
      </c>
      <c r="L51" s="64" t="s">
        <v>516</v>
      </c>
      <c r="M51" s="64" t="s">
        <v>516</v>
      </c>
      <c r="N51" s="64">
        <v>0</v>
      </c>
      <c r="O51" s="65">
        <v>1</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1035</v>
      </c>
      <c r="L52" s="64">
        <v>1049</v>
      </c>
      <c r="M52" s="64">
        <v>1054</v>
      </c>
      <c r="N52" s="64">
        <v>1002</v>
      </c>
      <c r="O52" s="65">
        <v>1015</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438</v>
      </c>
      <c r="L53" s="69">
        <v>466</v>
      </c>
      <c r="M53" s="69">
        <v>354</v>
      </c>
      <c r="N53" s="69">
        <v>304</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584</v>
      </c>
      <c r="L57" s="84" t="s">
        <v>584</v>
      </c>
      <c r="M57" s="84" t="s">
        <v>584</v>
      </c>
      <c r="N57" s="84" t="s">
        <v>584</v>
      </c>
      <c r="O57" s="85" t="s">
        <v>584</v>
      </c>
    </row>
    <row r="58" spans="1:21" ht="31.5" customHeight="1" thickBot="1" x14ac:dyDescent="0.2">
      <c r="B58" s="1259"/>
      <c r="C58" s="1260"/>
      <c r="D58" s="1264" t="s">
        <v>27</v>
      </c>
      <c r="E58" s="1265"/>
      <c r="F58" s="1265"/>
      <c r="G58" s="1265"/>
      <c r="H58" s="1265"/>
      <c r="I58" s="1265"/>
      <c r="J58" s="1266"/>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80N4+vRDcP91dsC6SZy0wFDjhVVkYdaqSRbG/5n6wa5jKw9jNwZazQw9PJoLLTLoF7pQsCY/A//hwyowMRf7g==" saltValue="AuFaKv4Go0BwSeRnWXn8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7" t="s">
        <v>30</v>
      </c>
      <c r="C41" s="1288"/>
      <c r="D41" s="102"/>
      <c r="E41" s="1289" t="s">
        <v>31</v>
      </c>
      <c r="F41" s="1289"/>
      <c r="G41" s="1289"/>
      <c r="H41" s="1290"/>
      <c r="I41" s="103">
        <v>10014</v>
      </c>
      <c r="J41" s="104">
        <v>9937</v>
      </c>
      <c r="K41" s="104">
        <v>9925</v>
      </c>
      <c r="L41" s="104">
        <v>9970</v>
      </c>
      <c r="M41" s="105">
        <v>10336</v>
      </c>
    </row>
    <row r="42" spans="2:13" ht="27.75" customHeight="1" x14ac:dyDescent="0.15">
      <c r="B42" s="1277"/>
      <c r="C42" s="1278"/>
      <c r="D42" s="106"/>
      <c r="E42" s="1281" t="s">
        <v>32</v>
      </c>
      <c r="F42" s="1281"/>
      <c r="G42" s="1281"/>
      <c r="H42" s="1282"/>
      <c r="I42" s="107">
        <v>1898</v>
      </c>
      <c r="J42" s="108">
        <v>1711</v>
      </c>
      <c r="K42" s="108">
        <v>1526</v>
      </c>
      <c r="L42" s="108">
        <v>1385</v>
      </c>
      <c r="M42" s="109">
        <v>1207</v>
      </c>
    </row>
    <row r="43" spans="2:13" ht="27.75" customHeight="1" x14ac:dyDescent="0.15">
      <c r="B43" s="1277"/>
      <c r="C43" s="1278"/>
      <c r="D43" s="106"/>
      <c r="E43" s="1281" t="s">
        <v>33</v>
      </c>
      <c r="F43" s="1281"/>
      <c r="G43" s="1281"/>
      <c r="H43" s="1282"/>
      <c r="I43" s="107">
        <v>4604</v>
      </c>
      <c r="J43" s="108">
        <v>4315</v>
      </c>
      <c r="K43" s="108">
        <v>4014</v>
      </c>
      <c r="L43" s="108">
        <v>3614</v>
      </c>
      <c r="M43" s="109">
        <v>3281</v>
      </c>
    </row>
    <row r="44" spans="2:13" ht="27.75" customHeight="1" x14ac:dyDescent="0.15">
      <c r="B44" s="1277"/>
      <c r="C44" s="1278"/>
      <c r="D44" s="106"/>
      <c r="E44" s="1281" t="s">
        <v>34</v>
      </c>
      <c r="F44" s="1281"/>
      <c r="G44" s="1281"/>
      <c r="H44" s="1282"/>
      <c r="I44" s="107">
        <v>47</v>
      </c>
      <c r="J44" s="108">
        <v>79</v>
      </c>
      <c r="K44" s="108">
        <v>111</v>
      </c>
      <c r="L44" s="108">
        <v>109</v>
      </c>
      <c r="M44" s="109">
        <v>106</v>
      </c>
    </row>
    <row r="45" spans="2:13" ht="27.75" customHeight="1" x14ac:dyDescent="0.15">
      <c r="B45" s="1277"/>
      <c r="C45" s="1278"/>
      <c r="D45" s="106"/>
      <c r="E45" s="1281" t="s">
        <v>35</v>
      </c>
      <c r="F45" s="1281"/>
      <c r="G45" s="1281"/>
      <c r="H45" s="1282"/>
      <c r="I45" s="107">
        <v>2924</v>
      </c>
      <c r="J45" s="108">
        <v>2942</v>
      </c>
      <c r="K45" s="108">
        <v>2223</v>
      </c>
      <c r="L45" s="108">
        <v>2031</v>
      </c>
      <c r="M45" s="109">
        <v>2031</v>
      </c>
    </row>
    <row r="46" spans="2:13" ht="27.75" customHeight="1" x14ac:dyDescent="0.15">
      <c r="B46" s="1277"/>
      <c r="C46" s="1278"/>
      <c r="D46" s="110"/>
      <c r="E46" s="1281" t="s">
        <v>36</v>
      </c>
      <c r="F46" s="1281"/>
      <c r="G46" s="1281"/>
      <c r="H46" s="1282"/>
      <c r="I46" s="107" t="s">
        <v>516</v>
      </c>
      <c r="J46" s="108" t="s">
        <v>516</v>
      </c>
      <c r="K46" s="108" t="s">
        <v>516</v>
      </c>
      <c r="L46" s="108" t="s">
        <v>516</v>
      </c>
      <c r="M46" s="109" t="s">
        <v>516</v>
      </c>
    </row>
    <row r="47" spans="2:13" ht="27.75" customHeight="1" x14ac:dyDescent="0.15">
      <c r="B47" s="1277"/>
      <c r="C47" s="1278"/>
      <c r="D47" s="111"/>
      <c r="E47" s="1291" t="s">
        <v>37</v>
      </c>
      <c r="F47" s="1292"/>
      <c r="G47" s="1292"/>
      <c r="H47" s="1293"/>
      <c r="I47" s="107" t="s">
        <v>516</v>
      </c>
      <c r="J47" s="108" t="s">
        <v>516</v>
      </c>
      <c r="K47" s="108" t="s">
        <v>516</v>
      </c>
      <c r="L47" s="108" t="s">
        <v>516</v>
      </c>
      <c r="M47" s="109" t="s">
        <v>516</v>
      </c>
    </row>
    <row r="48" spans="2:13" ht="27.75" customHeight="1" x14ac:dyDescent="0.15">
      <c r="B48" s="1277"/>
      <c r="C48" s="1278"/>
      <c r="D48" s="106"/>
      <c r="E48" s="1281" t="s">
        <v>38</v>
      </c>
      <c r="F48" s="1281"/>
      <c r="G48" s="1281"/>
      <c r="H48" s="1282"/>
      <c r="I48" s="107" t="s">
        <v>516</v>
      </c>
      <c r="J48" s="108" t="s">
        <v>516</v>
      </c>
      <c r="K48" s="108" t="s">
        <v>516</v>
      </c>
      <c r="L48" s="108" t="s">
        <v>516</v>
      </c>
      <c r="M48" s="109" t="s">
        <v>516</v>
      </c>
    </row>
    <row r="49" spans="2:13" ht="27.75" customHeight="1" x14ac:dyDescent="0.15">
      <c r="B49" s="1279"/>
      <c r="C49" s="1280"/>
      <c r="D49" s="106"/>
      <c r="E49" s="1281" t="s">
        <v>39</v>
      </c>
      <c r="F49" s="1281"/>
      <c r="G49" s="1281"/>
      <c r="H49" s="1282"/>
      <c r="I49" s="107" t="s">
        <v>516</v>
      </c>
      <c r="J49" s="108" t="s">
        <v>516</v>
      </c>
      <c r="K49" s="108" t="s">
        <v>516</v>
      </c>
      <c r="L49" s="108" t="s">
        <v>516</v>
      </c>
      <c r="M49" s="109" t="s">
        <v>516</v>
      </c>
    </row>
    <row r="50" spans="2:13" ht="27.75" customHeight="1" x14ac:dyDescent="0.15">
      <c r="B50" s="1275" t="s">
        <v>40</v>
      </c>
      <c r="C50" s="1276"/>
      <c r="D50" s="112"/>
      <c r="E50" s="1281" t="s">
        <v>41</v>
      </c>
      <c r="F50" s="1281"/>
      <c r="G50" s="1281"/>
      <c r="H50" s="1282"/>
      <c r="I50" s="107">
        <v>3003</v>
      </c>
      <c r="J50" s="108">
        <v>2833</v>
      </c>
      <c r="K50" s="108">
        <v>2296</v>
      </c>
      <c r="L50" s="108">
        <v>1883</v>
      </c>
      <c r="M50" s="109">
        <v>1858</v>
      </c>
    </row>
    <row r="51" spans="2:13" ht="27.75" customHeight="1" x14ac:dyDescent="0.15">
      <c r="B51" s="1277"/>
      <c r="C51" s="1278"/>
      <c r="D51" s="106"/>
      <c r="E51" s="1281" t="s">
        <v>42</v>
      </c>
      <c r="F51" s="1281"/>
      <c r="G51" s="1281"/>
      <c r="H51" s="1282"/>
      <c r="I51" s="107">
        <v>2476</v>
      </c>
      <c r="J51" s="108">
        <v>2252</v>
      </c>
      <c r="K51" s="108">
        <v>2054</v>
      </c>
      <c r="L51" s="108">
        <v>2000</v>
      </c>
      <c r="M51" s="109">
        <v>1864</v>
      </c>
    </row>
    <row r="52" spans="2:13" ht="27.75" customHeight="1" x14ac:dyDescent="0.15">
      <c r="B52" s="1279"/>
      <c r="C52" s="1280"/>
      <c r="D52" s="106"/>
      <c r="E52" s="1281" t="s">
        <v>43</v>
      </c>
      <c r="F52" s="1281"/>
      <c r="G52" s="1281"/>
      <c r="H52" s="1282"/>
      <c r="I52" s="107">
        <v>8692</v>
      </c>
      <c r="J52" s="108">
        <v>8477</v>
      </c>
      <c r="K52" s="108">
        <v>8596</v>
      </c>
      <c r="L52" s="108">
        <v>8388</v>
      </c>
      <c r="M52" s="109">
        <v>8427</v>
      </c>
    </row>
    <row r="53" spans="2:13" ht="27.75" customHeight="1" thickBot="1" x14ac:dyDescent="0.2">
      <c r="B53" s="1283" t="s">
        <v>21</v>
      </c>
      <c r="C53" s="1284"/>
      <c r="D53" s="113"/>
      <c r="E53" s="1285" t="s">
        <v>44</v>
      </c>
      <c r="F53" s="1285"/>
      <c r="G53" s="1285"/>
      <c r="H53" s="1286"/>
      <c r="I53" s="114">
        <v>5315</v>
      </c>
      <c r="J53" s="115">
        <v>5421</v>
      </c>
      <c r="K53" s="115">
        <v>4853</v>
      </c>
      <c r="L53" s="115">
        <v>4837</v>
      </c>
      <c r="M53" s="116">
        <v>4814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7Fg6TkFEGmwuWXyzSAofsKhUgt8EuKoHXc/cIGivTNMM5EeRzQLtOcBpBDVB02UzyAQZa5uoId7AXQhaA2Tw==" saltValue="HTBkL621gIuN9AAD0DoW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2" t="s">
        <v>47</v>
      </c>
      <c r="D55" s="1302"/>
      <c r="E55" s="1303"/>
      <c r="F55" s="128">
        <v>422</v>
      </c>
      <c r="G55" s="128">
        <v>422</v>
      </c>
      <c r="H55" s="129">
        <v>481</v>
      </c>
    </row>
    <row r="56" spans="2:8" ht="52.5" customHeight="1" x14ac:dyDescent="0.15">
      <c r="B56" s="130"/>
      <c r="C56" s="1304" t="s">
        <v>48</v>
      </c>
      <c r="D56" s="1304"/>
      <c r="E56" s="1305"/>
      <c r="F56" s="131">
        <v>299</v>
      </c>
      <c r="G56" s="131">
        <v>15</v>
      </c>
      <c r="H56" s="132">
        <v>57</v>
      </c>
    </row>
    <row r="57" spans="2:8" ht="53.25" customHeight="1" x14ac:dyDescent="0.15">
      <c r="B57" s="130"/>
      <c r="C57" s="1306" t="s">
        <v>49</v>
      </c>
      <c r="D57" s="1306"/>
      <c r="E57" s="1307"/>
      <c r="F57" s="133">
        <v>1258</v>
      </c>
      <c r="G57" s="133">
        <v>1128</v>
      </c>
      <c r="H57" s="134">
        <v>905</v>
      </c>
    </row>
    <row r="58" spans="2:8" ht="45.75" customHeight="1" x14ac:dyDescent="0.15">
      <c r="B58" s="135"/>
      <c r="C58" s="1294" t="s">
        <v>585</v>
      </c>
      <c r="D58" s="1295"/>
      <c r="E58" s="1296"/>
      <c r="F58" s="136" t="s">
        <v>586</v>
      </c>
      <c r="G58" s="136" t="s">
        <v>586</v>
      </c>
      <c r="H58" s="137">
        <v>666</v>
      </c>
    </row>
    <row r="59" spans="2:8" ht="45.75" customHeight="1" x14ac:dyDescent="0.15">
      <c r="B59" s="135"/>
      <c r="C59" s="1294" t="s">
        <v>587</v>
      </c>
      <c r="D59" s="1295"/>
      <c r="E59" s="1296"/>
      <c r="F59" s="136">
        <v>127</v>
      </c>
      <c r="G59" s="136">
        <v>101</v>
      </c>
      <c r="H59" s="137">
        <v>73</v>
      </c>
    </row>
    <row r="60" spans="2:8" ht="45.75" customHeight="1" x14ac:dyDescent="0.15">
      <c r="B60" s="135"/>
      <c r="C60" s="1294" t="s">
        <v>588</v>
      </c>
      <c r="D60" s="1295"/>
      <c r="E60" s="1296"/>
      <c r="F60" s="136" t="s">
        <v>586</v>
      </c>
      <c r="G60" s="136" t="s">
        <v>586</v>
      </c>
      <c r="H60" s="137">
        <v>71</v>
      </c>
    </row>
    <row r="61" spans="2:8" ht="45.75" customHeight="1" x14ac:dyDescent="0.15">
      <c r="B61" s="135"/>
      <c r="C61" s="1294" t="s">
        <v>589</v>
      </c>
      <c r="D61" s="1295"/>
      <c r="E61" s="1296"/>
      <c r="F61" s="136" t="s">
        <v>586</v>
      </c>
      <c r="G61" s="136" t="s">
        <v>586</v>
      </c>
      <c r="H61" s="137">
        <v>53</v>
      </c>
    </row>
    <row r="62" spans="2:8" ht="45.75" customHeight="1" thickBot="1" x14ac:dyDescent="0.2">
      <c r="B62" s="138"/>
      <c r="C62" s="1297" t="s">
        <v>590</v>
      </c>
      <c r="D62" s="1298"/>
      <c r="E62" s="1299"/>
      <c r="F62" s="139" t="s">
        <v>586</v>
      </c>
      <c r="G62" s="139" t="s">
        <v>586</v>
      </c>
      <c r="H62" s="140">
        <v>36</v>
      </c>
    </row>
    <row r="63" spans="2:8" ht="52.5" customHeight="1" thickBot="1" x14ac:dyDescent="0.2">
      <c r="B63" s="141"/>
      <c r="C63" s="1300" t="s">
        <v>50</v>
      </c>
      <c r="D63" s="1300"/>
      <c r="E63" s="1301"/>
      <c r="F63" s="142">
        <v>1980</v>
      </c>
      <c r="G63" s="142">
        <v>1565</v>
      </c>
      <c r="H63" s="143">
        <v>1443</v>
      </c>
    </row>
    <row r="64" spans="2:8" ht="15" customHeight="1" x14ac:dyDescent="0.15"/>
  </sheetData>
  <sheetProtection algorithmName="SHA-512" hashValue="tI7UKd7ne5Q7e0jLPvaR6KCnFcKEo+koi/Cu9Y32or8Hc7AekqO7YqaCSb8nO+TPWu8Gs5n4m1WViEz/OPx7Bw==" saltValue="Gygv2XR0EudSFVzXAT2S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M44" sqref="AM4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8" t="s">
        <v>607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5"/>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5"/>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5"/>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5"/>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556</v>
      </c>
      <c r="BQ50" s="1321"/>
      <c r="BR50" s="1321"/>
      <c r="BS50" s="1321"/>
      <c r="BT50" s="1321"/>
      <c r="BU50" s="1321"/>
      <c r="BV50" s="1321"/>
      <c r="BW50" s="1321"/>
      <c r="BX50" s="1321" t="s">
        <v>557</v>
      </c>
      <c r="BY50" s="1321"/>
      <c r="BZ50" s="1321"/>
      <c r="CA50" s="1321"/>
      <c r="CB50" s="1321"/>
      <c r="CC50" s="1321"/>
      <c r="CD50" s="1321"/>
      <c r="CE50" s="1321"/>
      <c r="CF50" s="1321" t="s">
        <v>558</v>
      </c>
      <c r="CG50" s="1321"/>
      <c r="CH50" s="1321"/>
      <c r="CI50" s="1321"/>
      <c r="CJ50" s="1321"/>
      <c r="CK50" s="1321"/>
      <c r="CL50" s="1321"/>
      <c r="CM50" s="1321"/>
      <c r="CN50" s="1321" t="s">
        <v>559</v>
      </c>
      <c r="CO50" s="1321"/>
      <c r="CP50" s="1321"/>
      <c r="CQ50" s="1321"/>
      <c r="CR50" s="1321"/>
      <c r="CS50" s="1321"/>
      <c r="CT50" s="1321"/>
      <c r="CU50" s="1321"/>
      <c r="CV50" s="1321" t="s">
        <v>560</v>
      </c>
      <c r="CW50" s="1321"/>
      <c r="CX50" s="1321"/>
      <c r="CY50" s="1321"/>
      <c r="CZ50" s="1321"/>
      <c r="DA50" s="1321"/>
      <c r="DB50" s="1321"/>
      <c r="DC50" s="1321"/>
    </row>
    <row r="51" spans="1:109" ht="13.5" customHeight="1" x14ac:dyDescent="0.15">
      <c r="B51" s="395"/>
      <c r="G51" s="1327"/>
      <c r="H51" s="1327"/>
      <c r="I51" s="1325"/>
      <c r="J51" s="1325"/>
      <c r="K51" s="1323"/>
      <c r="L51" s="1323"/>
      <c r="M51" s="1323"/>
      <c r="N51" s="1323"/>
      <c r="AM51" s="404"/>
      <c r="AN51" s="1324" t="s">
        <v>600</v>
      </c>
      <c r="AO51" s="1324"/>
      <c r="AP51" s="1324"/>
      <c r="AQ51" s="1324"/>
      <c r="AR51" s="1324"/>
      <c r="AS51" s="1324"/>
      <c r="AT51" s="1324"/>
      <c r="AU51" s="1324"/>
      <c r="AV51" s="1324"/>
      <c r="AW51" s="1324"/>
      <c r="AX51" s="1324"/>
      <c r="AY51" s="1324"/>
      <c r="AZ51" s="1324"/>
      <c r="BA51" s="1324"/>
      <c r="BB51" s="1324" t="s">
        <v>601</v>
      </c>
      <c r="BC51" s="1324"/>
      <c r="BD51" s="1324"/>
      <c r="BE51" s="1324"/>
      <c r="BF51" s="1324"/>
      <c r="BG51" s="1324"/>
      <c r="BH51" s="1324"/>
      <c r="BI51" s="1324"/>
      <c r="BJ51" s="1324"/>
      <c r="BK51" s="1324"/>
      <c r="BL51" s="1324"/>
      <c r="BM51" s="1324"/>
      <c r="BN51" s="1324"/>
      <c r="BO51" s="1324"/>
      <c r="BP51" s="1322">
        <v>93.9</v>
      </c>
      <c r="BQ51" s="1322"/>
      <c r="BR51" s="1322"/>
      <c r="BS51" s="1322"/>
      <c r="BT51" s="1322"/>
      <c r="BU51" s="1322"/>
      <c r="BV51" s="1322"/>
      <c r="BW51" s="1322"/>
      <c r="BX51" s="1322">
        <v>98.3</v>
      </c>
      <c r="BY51" s="1322"/>
      <c r="BZ51" s="1322"/>
      <c r="CA51" s="1322"/>
      <c r="CB51" s="1322"/>
      <c r="CC51" s="1322"/>
      <c r="CD51" s="1322"/>
      <c r="CE51" s="1322"/>
      <c r="CF51" s="1322">
        <v>90.9</v>
      </c>
      <c r="CG51" s="1322"/>
      <c r="CH51" s="1322"/>
      <c r="CI51" s="1322"/>
      <c r="CJ51" s="1322"/>
      <c r="CK51" s="1322"/>
      <c r="CL51" s="1322"/>
      <c r="CM51" s="1322"/>
      <c r="CN51" s="1322">
        <v>92.3</v>
      </c>
      <c r="CO51" s="1322"/>
      <c r="CP51" s="1322"/>
      <c r="CQ51" s="1322"/>
      <c r="CR51" s="1322"/>
      <c r="CS51" s="1322"/>
      <c r="CT51" s="1322"/>
      <c r="CU51" s="1322"/>
      <c r="CV51" s="1322">
        <v>92.6</v>
      </c>
      <c r="CW51" s="1322"/>
      <c r="CX51" s="1322"/>
      <c r="CY51" s="1322"/>
      <c r="CZ51" s="1322"/>
      <c r="DA51" s="1322"/>
      <c r="DB51" s="1322"/>
      <c r="DC51" s="1322"/>
    </row>
    <row r="52" spans="1:109" x14ac:dyDescent="0.15">
      <c r="B52" s="395"/>
      <c r="G52" s="1327"/>
      <c r="H52" s="1327"/>
      <c r="I52" s="1325"/>
      <c r="J52" s="1325"/>
      <c r="K52" s="1323"/>
      <c r="L52" s="1323"/>
      <c r="M52" s="1323"/>
      <c r="N52" s="1323"/>
      <c r="AM52" s="40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3"/>
      <c r="B53" s="395"/>
      <c r="G53" s="1327"/>
      <c r="H53" s="1327"/>
      <c r="I53" s="1317"/>
      <c r="J53" s="1317"/>
      <c r="K53" s="1323"/>
      <c r="L53" s="1323"/>
      <c r="M53" s="1323"/>
      <c r="N53" s="1323"/>
      <c r="AM53" s="404"/>
      <c r="AN53" s="1324"/>
      <c r="AO53" s="1324"/>
      <c r="AP53" s="1324"/>
      <c r="AQ53" s="1324"/>
      <c r="AR53" s="1324"/>
      <c r="AS53" s="1324"/>
      <c r="AT53" s="1324"/>
      <c r="AU53" s="1324"/>
      <c r="AV53" s="1324"/>
      <c r="AW53" s="1324"/>
      <c r="AX53" s="1324"/>
      <c r="AY53" s="1324"/>
      <c r="AZ53" s="1324"/>
      <c r="BA53" s="1324"/>
      <c r="BB53" s="1324" t="s">
        <v>602</v>
      </c>
      <c r="BC53" s="1324"/>
      <c r="BD53" s="1324"/>
      <c r="BE53" s="1324"/>
      <c r="BF53" s="1324"/>
      <c r="BG53" s="1324"/>
      <c r="BH53" s="1324"/>
      <c r="BI53" s="1324"/>
      <c r="BJ53" s="1324"/>
      <c r="BK53" s="1324"/>
      <c r="BL53" s="1324"/>
      <c r="BM53" s="1324"/>
      <c r="BN53" s="1324"/>
      <c r="BO53" s="1324"/>
      <c r="BP53" s="1322">
        <v>64.900000000000006</v>
      </c>
      <c r="BQ53" s="1322"/>
      <c r="BR53" s="1322"/>
      <c r="BS53" s="1322"/>
      <c r="BT53" s="1322"/>
      <c r="BU53" s="1322"/>
      <c r="BV53" s="1322"/>
      <c r="BW53" s="1322"/>
      <c r="BX53" s="1322">
        <v>70.7</v>
      </c>
      <c r="BY53" s="1322"/>
      <c r="BZ53" s="1322"/>
      <c r="CA53" s="1322"/>
      <c r="CB53" s="1322"/>
      <c r="CC53" s="1322"/>
      <c r="CD53" s="1322"/>
      <c r="CE53" s="1322"/>
      <c r="CF53" s="1322">
        <v>72.2</v>
      </c>
      <c r="CG53" s="1322"/>
      <c r="CH53" s="1322"/>
      <c r="CI53" s="1322"/>
      <c r="CJ53" s="1322"/>
      <c r="CK53" s="1322"/>
      <c r="CL53" s="1322"/>
      <c r="CM53" s="1322"/>
      <c r="CN53" s="1322">
        <v>73.3</v>
      </c>
      <c r="CO53" s="1322"/>
      <c r="CP53" s="1322"/>
      <c r="CQ53" s="1322"/>
      <c r="CR53" s="1322"/>
      <c r="CS53" s="1322"/>
      <c r="CT53" s="1322"/>
      <c r="CU53" s="1322"/>
      <c r="CV53" s="1322">
        <v>74</v>
      </c>
      <c r="CW53" s="1322"/>
      <c r="CX53" s="1322"/>
      <c r="CY53" s="1322"/>
      <c r="CZ53" s="1322"/>
      <c r="DA53" s="1322"/>
      <c r="DB53" s="1322"/>
      <c r="DC53" s="1322"/>
    </row>
    <row r="54" spans="1:109" x14ac:dyDescent="0.15">
      <c r="A54" s="403"/>
      <c r="B54" s="395"/>
      <c r="G54" s="1327"/>
      <c r="H54" s="1327"/>
      <c r="I54" s="1317"/>
      <c r="J54" s="1317"/>
      <c r="K54" s="1323"/>
      <c r="L54" s="1323"/>
      <c r="M54" s="1323"/>
      <c r="N54" s="1323"/>
      <c r="AM54" s="40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3"/>
      <c r="B55" s="395"/>
      <c r="G55" s="1317"/>
      <c r="H55" s="1317"/>
      <c r="I55" s="1317"/>
      <c r="J55" s="1317"/>
      <c r="K55" s="1323"/>
      <c r="L55" s="1323"/>
      <c r="M55" s="1323"/>
      <c r="N55" s="1323"/>
      <c r="AN55" s="1321" t="s">
        <v>603</v>
      </c>
      <c r="AO55" s="1321"/>
      <c r="AP55" s="1321"/>
      <c r="AQ55" s="1321"/>
      <c r="AR55" s="1321"/>
      <c r="AS55" s="1321"/>
      <c r="AT55" s="1321"/>
      <c r="AU55" s="1321"/>
      <c r="AV55" s="1321"/>
      <c r="AW55" s="1321"/>
      <c r="AX55" s="1321"/>
      <c r="AY55" s="1321"/>
      <c r="AZ55" s="1321"/>
      <c r="BA55" s="1321"/>
      <c r="BB55" s="1324" t="s">
        <v>601</v>
      </c>
      <c r="BC55" s="1324"/>
      <c r="BD55" s="1324"/>
      <c r="BE55" s="1324"/>
      <c r="BF55" s="1324"/>
      <c r="BG55" s="1324"/>
      <c r="BH55" s="1324"/>
      <c r="BI55" s="1324"/>
      <c r="BJ55" s="1324"/>
      <c r="BK55" s="1324"/>
      <c r="BL55" s="1324"/>
      <c r="BM55" s="1324"/>
      <c r="BN55" s="1324"/>
      <c r="BO55" s="1324"/>
      <c r="BP55" s="1322">
        <v>58.5</v>
      </c>
      <c r="BQ55" s="1322"/>
      <c r="BR55" s="1322"/>
      <c r="BS55" s="1322"/>
      <c r="BT55" s="1322"/>
      <c r="BU55" s="1322"/>
      <c r="BV55" s="1322"/>
      <c r="BW55" s="1322"/>
      <c r="BX55" s="1322">
        <v>54.6</v>
      </c>
      <c r="BY55" s="1322"/>
      <c r="BZ55" s="1322"/>
      <c r="CA55" s="1322"/>
      <c r="CB55" s="1322"/>
      <c r="CC55" s="1322"/>
      <c r="CD55" s="1322"/>
      <c r="CE55" s="1322"/>
      <c r="CF55" s="1322">
        <v>53.2</v>
      </c>
      <c r="CG55" s="1322"/>
      <c r="CH55" s="1322"/>
      <c r="CI55" s="1322"/>
      <c r="CJ55" s="1322"/>
      <c r="CK55" s="1322"/>
      <c r="CL55" s="1322"/>
      <c r="CM55" s="1322"/>
      <c r="CN55" s="1322">
        <v>47.9</v>
      </c>
      <c r="CO55" s="1322"/>
      <c r="CP55" s="1322"/>
      <c r="CQ55" s="1322"/>
      <c r="CR55" s="1322"/>
      <c r="CS55" s="1322"/>
      <c r="CT55" s="1322"/>
      <c r="CU55" s="1322"/>
      <c r="CV55" s="1322">
        <v>49</v>
      </c>
      <c r="CW55" s="1322"/>
      <c r="CX55" s="1322"/>
      <c r="CY55" s="1322"/>
      <c r="CZ55" s="1322"/>
      <c r="DA55" s="1322"/>
      <c r="DB55" s="1322"/>
      <c r="DC55" s="1322"/>
    </row>
    <row r="56" spans="1:109" x14ac:dyDescent="0.15">
      <c r="A56" s="403"/>
      <c r="B56" s="395"/>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3" customFormat="1" x14ac:dyDescent="0.15">
      <c r="B57" s="407"/>
      <c r="G57" s="1317"/>
      <c r="H57" s="1317"/>
      <c r="I57" s="1326"/>
      <c r="J57" s="1326"/>
      <c r="K57" s="1323"/>
      <c r="L57" s="1323"/>
      <c r="M57" s="1323"/>
      <c r="N57" s="1323"/>
      <c r="AM57" s="388"/>
      <c r="AN57" s="1321"/>
      <c r="AO57" s="1321"/>
      <c r="AP57" s="1321"/>
      <c r="AQ57" s="1321"/>
      <c r="AR57" s="1321"/>
      <c r="AS57" s="1321"/>
      <c r="AT57" s="1321"/>
      <c r="AU57" s="1321"/>
      <c r="AV57" s="1321"/>
      <c r="AW57" s="1321"/>
      <c r="AX57" s="1321"/>
      <c r="AY57" s="1321"/>
      <c r="AZ57" s="1321"/>
      <c r="BA57" s="1321"/>
      <c r="BB57" s="1324" t="s">
        <v>602</v>
      </c>
      <c r="BC57" s="1324"/>
      <c r="BD57" s="1324"/>
      <c r="BE57" s="1324"/>
      <c r="BF57" s="1324"/>
      <c r="BG57" s="1324"/>
      <c r="BH57" s="1324"/>
      <c r="BI57" s="1324"/>
      <c r="BJ57" s="1324"/>
      <c r="BK57" s="1324"/>
      <c r="BL57" s="1324"/>
      <c r="BM57" s="1324"/>
      <c r="BN57" s="1324"/>
      <c r="BO57" s="1324"/>
      <c r="BP57" s="1322">
        <v>52.9</v>
      </c>
      <c r="BQ57" s="1322"/>
      <c r="BR57" s="1322"/>
      <c r="BS57" s="1322"/>
      <c r="BT57" s="1322"/>
      <c r="BU57" s="1322"/>
      <c r="BV57" s="1322"/>
      <c r="BW57" s="1322"/>
      <c r="BX57" s="1322">
        <v>58.3</v>
      </c>
      <c r="BY57" s="1322"/>
      <c r="BZ57" s="1322"/>
      <c r="CA57" s="1322"/>
      <c r="CB57" s="1322"/>
      <c r="CC57" s="1322"/>
      <c r="CD57" s="1322"/>
      <c r="CE57" s="1322"/>
      <c r="CF57" s="1322">
        <v>59.6</v>
      </c>
      <c r="CG57" s="1322"/>
      <c r="CH57" s="1322"/>
      <c r="CI57" s="1322"/>
      <c r="CJ57" s="1322"/>
      <c r="CK57" s="1322"/>
      <c r="CL57" s="1322"/>
      <c r="CM57" s="1322"/>
      <c r="CN57" s="1322">
        <v>60.7</v>
      </c>
      <c r="CO57" s="1322"/>
      <c r="CP57" s="1322"/>
      <c r="CQ57" s="1322"/>
      <c r="CR57" s="1322"/>
      <c r="CS57" s="1322"/>
      <c r="CT57" s="1322"/>
      <c r="CU57" s="1322"/>
      <c r="CV57" s="1322">
        <v>62</v>
      </c>
      <c r="CW57" s="1322"/>
      <c r="CX57" s="1322"/>
      <c r="CY57" s="1322"/>
      <c r="CZ57" s="1322"/>
      <c r="DA57" s="1322"/>
      <c r="DB57" s="1322"/>
      <c r="DC57" s="1322"/>
      <c r="DD57" s="408"/>
      <c r="DE57" s="407"/>
    </row>
    <row r="58" spans="1:109" s="403" customFormat="1" x14ac:dyDescent="0.15">
      <c r="A58" s="388"/>
      <c r="B58" s="407"/>
      <c r="G58" s="1317"/>
      <c r="H58" s="1317"/>
      <c r="I58" s="1326"/>
      <c r="J58" s="1326"/>
      <c r="K58" s="1323"/>
      <c r="L58" s="1323"/>
      <c r="M58" s="1323"/>
      <c r="N58" s="1323"/>
      <c r="AM58" s="388"/>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8" t="s">
        <v>605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5"/>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5"/>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5"/>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5"/>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556</v>
      </c>
      <c r="BQ72" s="1321"/>
      <c r="BR72" s="1321"/>
      <c r="BS72" s="1321"/>
      <c r="BT72" s="1321"/>
      <c r="BU72" s="1321"/>
      <c r="BV72" s="1321"/>
      <c r="BW72" s="1321"/>
      <c r="BX72" s="1321" t="s">
        <v>557</v>
      </c>
      <c r="BY72" s="1321"/>
      <c r="BZ72" s="1321"/>
      <c r="CA72" s="1321"/>
      <c r="CB72" s="1321"/>
      <c r="CC72" s="1321"/>
      <c r="CD72" s="1321"/>
      <c r="CE72" s="1321"/>
      <c r="CF72" s="1321" t="s">
        <v>558</v>
      </c>
      <c r="CG72" s="1321"/>
      <c r="CH72" s="1321"/>
      <c r="CI72" s="1321"/>
      <c r="CJ72" s="1321"/>
      <c r="CK72" s="1321"/>
      <c r="CL72" s="1321"/>
      <c r="CM72" s="1321"/>
      <c r="CN72" s="1321" t="s">
        <v>559</v>
      </c>
      <c r="CO72" s="1321"/>
      <c r="CP72" s="1321"/>
      <c r="CQ72" s="1321"/>
      <c r="CR72" s="1321"/>
      <c r="CS72" s="1321"/>
      <c r="CT72" s="1321"/>
      <c r="CU72" s="1321"/>
      <c r="CV72" s="1321" t="s">
        <v>560</v>
      </c>
      <c r="CW72" s="1321"/>
      <c r="CX72" s="1321"/>
      <c r="CY72" s="1321"/>
      <c r="CZ72" s="1321"/>
      <c r="DA72" s="1321"/>
      <c r="DB72" s="1321"/>
      <c r="DC72" s="1321"/>
    </row>
    <row r="73" spans="2:107" x14ac:dyDescent="0.15">
      <c r="B73" s="395"/>
      <c r="G73" s="1327"/>
      <c r="H73" s="1327"/>
      <c r="I73" s="1327"/>
      <c r="J73" s="1327"/>
      <c r="K73" s="1328"/>
      <c r="L73" s="1328"/>
      <c r="M73" s="1328"/>
      <c r="N73" s="1328"/>
      <c r="AM73" s="404"/>
      <c r="AN73" s="1324" t="s">
        <v>600</v>
      </c>
      <c r="AO73" s="1324"/>
      <c r="AP73" s="1324"/>
      <c r="AQ73" s="1324"/>
      <c r="AR73" s="1324"/>
      <c r="AS73" s="1324"/>
      <c r="AT73" s="1324"/>
      <c r="AU73" s="1324"/>
      <c r="AV73" s="1324"/>
      <c r="AW73" s="1324"/>
      <c r="AX73" s="1324"/>
      <c r="AY73" s="1324"/>
      <c r="AZ73" s="1324"/>
      <c r="BA73" s="1324"/>
      <c r="BB73" s="1324" t="s">
        <v>601</v>
      </c>
      <c r="BC73" s="1324"/>
      <c r="BD73" s="1324"/>
      <c r="BE73" s="1324"/>
      <c r="BF73" s="1324"/>
      <c r="BG73" s="1324"/>
      <c r="BH73" s="1324"/>
      <c r="BI73" s="1324"/>
      <c r="BJ73" s="1324"/>
      <c r="BK73" s="1324"/>
      <c r="BL73" s="1324"/>
      <c r="BM73" s="1324"/>
      <c r="BN73" s="1324"/>
      <c r="BO73" s="1324"/>
      <c r="BP73" s="1322">
        <v>93.9</v>
      </c>
      <c r="BQ73" s="1322"/>
      <c r="BR73" s="1322"/>
      <c r="BS73" s="1322"/>
      <c r="BT73" s="1322"/>
      <c r="BU73" s="1322"/>
      <c r="BV73" s="1322"/>
      <c r="BW73" s="1322"/>
      <c r="BX73" s="1322">
        <v>98.3</v>
      </c>
      <c r="BY73" s="1322"/>
      <c r="BZ73" s="1322"/>
      <c r="CA73" s="1322"/>
      <c r="CB73" s="1322"/>
      <c r="CC73" s="1322"/>
      <c r="CD73" s="1322"/>
      <c r="CE73" s="1322"/>
      <c r="CF73" s="1322">
        <v>90.9</v>
      </c>
      <c r="CG73" s="1322"/>
      <c r="CH73" s="1322"/>
      <c r="CI73" s="1322"/>
      <c r="CJ73" s="1322"/>
      <c r="CK73" s="1322"/>
      <c r="CL73" s="1322"/>
      <c r="CM73" s="1322"/>
      <c r="CN73" s="1322">
        <v>92.3</v>
      </c>
      <c r="CO73" s="1322"/>
      <c r="CP73" s="1322"/>
      <c r="CQ73" s="1322"/>
      <c r="CR73" s="1322"/>
      <c r="CS73" s="1322"/>
      <c r="CT73" s="1322"/>
      <c r="CU73" s="1322"/>
      <c r="CV73" s="1322">
        <v>92.6</v>
      </c>
      <c r="CW73" s="1322"/>
      <c r="CX73" s="1322"/>
      <c r="CY73" s="1322"/>
      <c r="CZ73" s="1322"/>
      <c r="DA73" s="1322"/>
      <c r="DB73" s="1322"/>
      <c r="DC73" s="1322"/>
    </row>
    <row r="74" spans="2:107" x14ac:dyDescent="0.15">
      <c r="B74" s="395"/>
      <c r="G74" s="1327"/>
      <c r="H74" s="1327"/>
      <c r="I74" s="1327"/>
      <c r="J74" s="1327"/>
      <c r="K74" s="1328"/>
      <c r="L74" s="1328"/>
      <c r="M74" s="1328"/>
      <c r="N74" s="1328"/>
      <c r="AM74" s="40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5"/>
      <c r="G75" s="1327"/>
      <c r="H75" s="1327"/>
      <c r="I75" s="1317"/>
      <c r="J75" s="1317"/>
      <c r="K75" s="1323"/>
      <c r="L75" s="1323"/>
      <c r="M75" s="1323"/>
      <c r="N75" s="1323"/>
      <c r="AM75" s="404"/>
      <c r="AN75" s="1324"/>
      <c r="AO75" s="1324"/>
      <c r="AP75" s="1324"/>
      <c r="AQ75" s="1324"/>
      <c r="AR75" s="1324"/>
      <c r="AS75" s="1324"/>
      <c r="AT75" s="1324"/>
      <c r="AU75" s="1324"/>
      <c r="AV75" s="1324"/>
      <c r="AW75" s="1324"/>
      <c r="AX75" s="1324"/>
      <c r="AY75" s="1324"/>
      <c r="AZ75" s="1324"/>
      <c r="BA75" s="1324"/>
      <c r="BB75" s="1324" t="s">
        <v>606</v>
      </c>
      <c r="BC75" s="1324"/>
      <c r="BD75" s="1324"/>
      <c r="BE75" s="1324"/>
      <c r="BF75" s="1324"/>
      <c r="BG75" s="1324"/>
      <c r="BH75" s="1324"/>
      <c r="BI75" s="1324"/>
      <c r="BJ75" s="1324"/>
      <c r="BK75" s="1324"/>
      <c r="BL75" s="1324"/>
      <c r="BM75" s="1324"/>
      <c r="BN75" s="1324"/>
      <c r="BO75" s="1324"/>
      <c r="BP75" s="1322">
        <v>8.3000000000000007</v>
      </c>
      <c r="BQ75" s="1322"/>
      <c r="BR75" s="1322"/>
      <c r="BS75" s="1322"/>
      <c r="BT75" s="1322"/>
      <c r="BU75" s="1322"/>
      <c r="BV75" s="1322"/>
      <c r="BW75" s="1322"/>
      <c r="BX75" s="1322">
        <v>8.1999999999999993</v>
      </c>
      <c r="BY75" s="1322"/>
      <c r="BZ75" s="1322"/>
      <c r="CA75" s="1322"/>
      <c r="CB75" s="1322"/>
      <c r="CC75" s="1322"/>
      <c r="CD75" s="1322"/>
      <c r="CE75" s="1322"/>
      <c r="CF75" s="1322">
        <v>7.6</v>
      </c>
      <c r="CG75" s="1322"/>
      <c r="CH75" s="1322"/>
      <c r="CI75" s="1322"/>
      <c r="CJ75" s="1322"/>
      <c r="CK75" s="1322"/>
      <c r="CL75" s="1322"/>
      <c r="CM75" s="1322"/>
      <c r="CN75" s="1322">
        <v>6.9</v>
      </c>
      <c r="CO75" s="1322"/>
      <c r="CP75" s="1322"/>
      <c r="CQ75" s="1322"/>
      <c r="CR75" s="1322"/>
      <c r="CS75" s="1322"/>
      <c r="CT75" s="1322"/>
      <c r="CU75" s="1322"/>
      <c r="CV75" s="1322">
        <v>5.9</v>
      </c>
      <c r="CW75" s="1322"/>
      <c r="CX75" s="1322"/>
      <c r="CY75" s="1322"/>
      <c r="CZ75" s="1322"/>
      <c r="DA75" s="1322"/>
      <c r="DB75" s="1322"/>
      <c r="DC75" s="1322"/>
    </row>
    <row r="76" spans="2:107" x14ac:dyDescent="0.15">
      <c r="B76" s="395"/>
      <c r="G76" s="1327"/>
      <c r="H76" s="1327"/>
      <c r="I76" s="1317"/>
      <c r="J76" s="1317"/>
      <c r="K76" s="1323"/>
      <c r="L76" s="1323"/>
      <c r="M76" s="1323"/>
      <c r="N76" s="1323"/>
      <c r="AM76" s="40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5"/>
      <c r="G77" s="1317"/>
      <c r="H77" s="1317"/>
      <c r="I77" s="1317"/>
      <c r="J77" s="1317"/>
      <c r="K77" s="1328"/>
      <c r="L77" s="1328"/>
      <c r="M77" s="1328"/>
      <c r="N77" s="1328"/>
      <c r="AN77" s="1321" t="s">
        <v>603</v>
      </c>
      <c r="AO77" s="1321"/>
      <c r="AP77" s="1321"/>
      <c r="AQ77" s="1321"/>
      <c r="AR77" s="1321"/>
      <c r="AS77" s="1321"/>
      <c r="AT77" s="1321"/>
      <c r="AU77" s="1321"/>
      <c r="AV77" s="1321"/>
      <c r="AW77" s="1321"/>
      <c r="AX77" s="1321"/>
      <c r="AY77" s="1321"/>
      <c r="AZ77" s="1321"/>
      <c r="BA77" s="1321"/>
      <c r="BB77" s="1324" t="s">
        <v>601</v>
      </c>
      <c r="BC77" s="1324"/>
      <c r="BD77" s="1324"/>
      <c r="BE77" s="1324"/>
      <c r="BF77" s="1324"/>
      <c r="BG77" s="1324"/>
      <c r="BH77" s="1324"/>
      <c r="BI77" s="1324"/>
      <c r="BJ77" s="1324"/>
      <c r="BK77" s="1324"/>
      <c r="BL77" s="1324"/>
      <c r="BM77" s="1324"/>
      <c r="BN77" s="1324"/>
      <c r="BO77" s="1324"/>
      <c r="BP77" s="1322">
        <v>58.5</v>
      </c>
      <c r="BQ77" s="1322"/>
      <c r="BR77" s="1322"/>
      <c r="BS77" s="1322"/>
      <c r="BT77" s="1322"/>
      <c r="BU77" s="1322"/>
      <c r="BV77" s="1322"/>
      <c r="BW77" s="1322"/>
      <c r="BX77" s="1322">
        <v>54.6</v>
      </c>
      <c r="BY77" s="1322"/>
      <c r="BZ77" s="1322"/>
      <c r="CA77" s="1322"/>
      <c r="CB77" s="1322"/>
      <c r="CC77" s="1322"/>
      <c r="CD77" s="1322"/>
      <c r="CE77" s="1322"/>
      <c r="CF77" s="1322">
        <v>53.2</v>
      </c>
      <c r="CG77" s="1322"/>
      <c r="CH77" s="1322"/>
      <c r="CI77" s="1322"/>
      <c r="CJ77" s="1322"/>
      <c r="CK77" s="1322"/>
      <c r="CL77" s="1322"/>
      <c r="CM77" s="1322"/>
      <c r="CN77" s="1322">
        <v>47.9</v>
      </c>
      <c r="CO77" s="1322"/>
      <c r="CP77" s="1322"/>
      <c r="CQ77" s="1322"/>
      <c r="CR77" s="1322"/>
      <c r="CS77" s="1322"/>
      <c r="CT77" s="1322"/>
      <c r="CU77" s="1322"/>
      <c r="CV77" s="1322">
        <v>49</v>
      </c>
      <c r="CW77" s="1322"/>
      <c r="CX77" s="1322"/>
      <c r="CY77" s="1322"/>
      <c r="CZ77" s="1322"/>
      <c r="DA77" s="1322"/>
      <c r="DB77" s="1322"/>
      <c r="DC77" s="1322"/>
    </row>
    <row r="78" spans="2:107" x14ac:dyDescent="0.15">
      <c r="B78" s="395"/>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5"/>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606</v>
      </c>
      <c r="BC79" s="1324"/>
      <c r="BD79" s="1324"/>
      <c r="BE79" s="1324"/>
      <c r="BF79" s="1324"/>
      <c r="BG79" s="1324"/>
      <c r="BH79" s="1324"/>
      <c r="BI79" s="1324"/>
      <c r="BJ79" s="1324"/>
      <c r="BK79" s="1324"/>
      <c r="BL79" s="1324"/>
      <c r="BM79" s="1324"/>
      <c r="BN79" s="1324"/>
      <c r="BO79" s="1324"/>
      <c r="BP79" s="1322">
        <v>10.7</v>
      </c>
      <c r="BQ79" s="1322"/>
      <c r="BR79" s="1322"/>
      <c r="BS79" s="1322"/>
      <c r="BT79" s="1322"/>
      <c r="BU79" s="1322"/>
      <c r="BV79" s="1322"/>
      <c r="BW79" s="1322"/>
      <c r="BX79" s="1322">
        <v>10</v>
      </c>
      <c r="BY79" s="1322"/>
      <c r="BZ79" s="1322"/>
      <c r="CA79" s="1322"/>
      <c r="CB79" s="1322"/>
      <c r="CC79" s="1322"/>
      <c r="CD79" s="1322"/>
      <c r="CE79" s="1322"/>
      <c r="CF79" s="1322">
        <v>9.8000000000000007</v>
      </c>
      <c r="CG79" s="1322"/>
      <c r="CH79" s="1322"/>
      <c r="CI79" s="1322"/>
      <c r="CJ79" s="1322"/>
      <c r="CK79" s="1322"/>
      <c r="CL79" s="1322"/>
      <c r="CM79" s="1322"/>
      <c r="CN79" s="1322">
        <v>9.6</v>
      </c>
      <c r="CO79" s="1322"/>
      <c r="CP79" s="1322"/>
      <c r="CQ79" s="1322"/>
      <c r="CR79" s="1322"/>
      <c r="CS79" s="1322"/>
      <c r="CT79" s="1322"/>
      <c r="CU79" s="1322"/>
      <c r="CV79" s="1322">
        <v>9.5</v>
      </c>
      <c r="CW79" s="1322"/>
      <c r="CX79" s="1322"/>
      <c r="CY79" s="1322"/>
      <c r="CZ79" s="1322"/>
      <c r="DA79" s="1322"/>
      <c r="DB79" s="1322"/>
      <c r="DC79" s="1322"/>
    </row>
    <row r="80" spans="2:107" x14ac:dyDescent="0.15">
      <c r="B80" s="395"/>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89mLitXOYyJJBE+oohP4nTTskmBNxDbr5S5M5UQJhtOAnkJ/hMWTMlBsjmhAb67W6LZYy+i7tsOR43oJb0+g==" saltValue="eD5PV7AqGrYpRE/saa8E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55" zoomScaleNormal="55" zoomScaleSheetLayoutView="70" workbookViewId="0">
      <selection activeCell="BK54" sqref="BK5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IVW28Z2mH8uw7HXui0AE1VkgTeRseqb3X8cZb1DRXCc+YlQXknHaNkOK0/8N8pFkl2/636e/J7ug6q23jTcVXw==" saltValue="M1bB3MOf456Fr5jKcme4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K54" sqref="BK5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RGKvCbaa2RzoChziYfb/Gzws64lisVOjL2Ad/zxCt8EY6zziZnbsAf2leqLkSsCr/zKvGZcCLicS33QuteZb0A==" saltValue="/jD5WEuBT2q/TyI5Pd0l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120869</v>
      </c>
      <c r="E3" s="162"/>
      <c r="F3" s="163">
        <v>85459</v>
      </c>
      <c r="G3" s="164"/>
      <c r="H3" s="165"/>
    </row>
    <row r="4" spans="1:8" x14ac:dyDescent="0.15">
      <c r="A4" s="166"/>
      <c r="B4" s="167"/>
      <c r="C4" s="168"/>
      <c r="D4" s="169">
        <v>92540</v>
      </c>
      <c r="E4" s="170"/>
      <c r="F4" s="171">
        <v>44378</v>
      </c>
      <c r="G4" s="172"/>
      <c r="H4" s="173"/>
    </row>
    <row r="5" spans="1:8" x14ac:dyDescent="0.15">
      <c r="A5" s="154" t="s">
        <v>549</v>
      </c>
      <c r="B5" s="159"/>
      <c r="C5" s="160"/>
      <c r="D5" s="161">
        <v>48172</v>
      </c>
      <c r="E5" s="162"/>
      <c r="F5" s="163">
        <v>83280</v>
      </c>
      <c r="G5" s="164"/>
      <c r="H5" s="165"/>
    </row>
    <row r="6" spans="1:8" x14ac:dyDescent="0.15">
      <c r="A6" s="166"/>
      <c r="B6" s="167"/>
      <c r="C6" s="168"/>
      <c r="D6" s="169">
        <v>27514</v>
      </c>
      <c r="E6" s="170"/>
      <c r="F6" s="171">
        <v>43123</v>
      </c>
      <c r="G6" s="172"/>
      <c r="H6" s="173"/>
    </row>
    <row r="7" spans="1:8" x14ac:dyDescent="0.15">
      <c r="A7" s="154" t="s">
        <v>550</v>
      </c>
      <c r="B7" s="159"/>
      <c r="C7" s="160"/>
      <c r="D7" s="161">
        <v>60564</v>
      </c>
      <c r="E7" s="162"/>
      <c r="F7" s="163">
        <v>88968</v>
      </c>
      <c r="G7" s="164"/>
      <c r="H7" s="165"/>
    </row>
    <row r="8" spans="1:8" x14ac:dyDescent="0.15">
      <c r="A8" s="166"/>
      <c r="B8" s="167"/>
      <c r="C8" s="168"/>
      <c r="D8" s="169">
        <v>39356</v>
      </c>
      <c r="E8" s="170"/>
      <c r="F8" s="171">
        <v>45482</v>
      </c>
      <c r="G8" s="172"/>
      <c r="H8" s="173"/>
    </row>
    <row r="9" spans="1:8" x14ac:dyDescent="0.15">
      <c r="A9" s="154" t="s">
        <v>551</v>
      </c>
      <c r="B9" s="159"/>
      <c r="C9" s="160"/>
      <c r="D9" s="161">
        <v>62330</v>
      </c>
      <c r="E9" s="162"/>
      <c r="F9" s="163">
        <v>85173</v>
      </c>
      <c r="G9" s="164"/>
      <c r="H9" s="165"/>
    </row>
    <row r="10" spans="1:8" x14ac:dyDescent="0.15">
      <c r="A10" s="166"/>
      <c r="B10" s="167"/>
      <c r="C10" s="168"/>
      <c r="D10" s="169">
        <v>26381</v>
      </c>
      <c r="E10" s="170"/>
      <c r="F10" s="171">
        <v>43913</v>
      </c>
      <c r="G10" s="172"/>
      <c r="H10" s="173"/>
    </row>
    <row r="11" spans="1:8" x14ac:dyDescent="0.15">
      <c r="A11" s="154" t="s">
        <v>552</v>
      </c>
      <c r="B11" s="159"/>
      <c r="C11" s="160"/>
      <c r="D11" s="161">
        <v>91615</v>
      </c>
      <c r="E11" s="162"/>
      <c r="F11" s="163">
        <v>94081</v>
      </c>
      <c r="G11" s="164"/>
      <c r="H11" s="165"/>
    </row>
    <row r="12" spans="1:8" x14ac:dyDescent="0.15">
      <c r="A12" s="166"/>
      <c r="B12" s="167"/>
      <c r="C12" s="174"/>
      <c r="D12" s="169">
        <v>60462</v>
      </c>
      <c r="E12" s="170"/>
      <c r="F12" s="171">
        <v>48949</v>
      </c>
      <c r="G12" s="172"/>
      <c r="H12" s="173"/>
    </row>
    <row r="13" spans="1:8" x14ac:dyDescent="0.15">
      <c r="A13" s="154"/>
      <c r="B13" s="159"/>
      <c r="C13" s="175"/>
      <c r="D13" s="176">
        <v>76710</v>
      </c>
      <c r="E13" s="177"/>
      <c r="F13" s="178">
        <v>87392</v>
      </c>
      <c r="G13" s="179"/>
      <c r="H13" s="165"/>
    </row>
    <row r="14" spans="1:8" x14ac:dyDescent="0.15">
      <c r="A14" s="166"/>
      <c r="B14" s="167"/>
      <c r="C14" s="168"/>
      <c r="D14" s="169">
        <v>49251</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2.59</v>
      </c>
      <c r="C19" s="180">
        <f>ROUND(VALUE(SUBSTITUTE(実質収支比率等に係る経年分析!G$48,"▲","-")),2)</f>
        <v>0.08</v>
      </c>
      <c r="D19" s="180">
        <f>ROUND(VALUE(SUBSTITUTE(実質収支比率等に係る経年分析!H$48,"▲","-")),2)</f>
        <v>0.5</v>
      </c>
      <c r="E19" s="180">
        <f>ROUND(VALUE(SUBSTITUTE(実質収支比率等に係る経年分析!I$48,"▲","-")),2)</f>
        <v>1.4</v>
      </c>
      <c r="F19" s="180">
        <f>ROUND(VALUE(SUBSTITUTE(実質収支比率等に係る経年分析!J$48,"▲","-")),2)</f>
        <v>4.21</v>
      </c>
    </row>
    <row r="20" spans="1:11" x14ac:dyDescent="0.15">
      <c r="A20" s="180" t="s">
        <v>54</v>
      </c>
      <c r="B20" s="180">
        <f>ROUND(VALUE(SUBSTITUTE(実質収支比率等に係る経年分析!F$47,"▲","-")),2)</f>
        <v>13.24</v>
      </c>
      <c r="C20" s="180">
        <f>ROUND(VALUE(SUBSTITUTE(実質収支比率等に係る経年分析!G$47,"▲","-")),2)</f>
        <v>8.1199999999999992</v>
      </c>
      <c r="D20" s="180">
        <f>ROUND(VALUE(SUBSTITUTE(実質収支比率等に係る経年分析!H$47,"▲","-")),2)</f>
        <v>6.89</v>
      </c>
      <c r="E20" s="180">
        <f>ROUND(VALUE(SUBSTITUTE(実質収支比率等に係る経年分析!I$47,"▲","-")),2)</f>
        <v>7</v>
      </c>
      <c r="F20" s="180">
        <f>ROUND(VALUE(SUBSTITUTE(実質収支比率等に係る経年分析!J$47,"▲","-")),2)</f>
        <v>8.01</v>
      </c>
    </row>
    <row r="21" spans="1:11" x14ac:dyDescent="0.15">
      <c r="A21" s="180" t="s">
        <v>55</v>
      </c>
      <c r="B21" s="180">
        <f>IF(ISNUMBER(VALUE(SUBSTITUTE(実質収支比率等に係る経年分析!F$49,"▲","-"))),ROUND(VALUE(SUBSTITUTE(実質収支比率等に係る経年分析!F$49,"▲","-")),2),NA())</f>
        <v>15.47</v>
      </c>
      <c r="C21" s="180">
        <f>IF(ISNUMBER(VALUE(SUBSTITUTE(実質収支比率等に係る経年分析!G$49,"▲","-"))),ROUND(VALUE(SUBSTITUTE(実質収支比率等に係る経年分析!G$49,"▲","-")),2),NA())</f>
        <v>-7.98</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3.78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奨学資金特別会計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f>IF(ROUND(VALUE(SUBSTITUTE(連結実質赤字比率に係る赤字・黒字の構成分析!H$38,"▲", "-")), 2) &lt; 0, ABS(ROUND(VALUE(SUBSTITUTE(連結実質赤字比率に係る赤字・黒字の構成分析!H$38,"▲", "-")), 2)), NA())</f>
        <v>0.94</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7.41</v>
      </c>
    </row>
    <row r="36" spans="1:16" x14ac:dyDescent="0.15">
      <c r="A36" s="181" t="str">
        <f>IF(連結実質赤字比率に係る赤字・黒字の構成分析!C$34="",NA(),連結実質赤字比率に係る赤字・黒字の構成分析!C$34)</f>
        <v>市立芦別病院事業会計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f>IF(ROUND(VALUE(SUBSTITUTE(連結実質赤字比率に係る赤字・黒字の構成分析!G$34,"▲", "-")), 2) &lt; 0, ABS(ROUND(VALUE(SUBSTITUTE(連結実質赤字比率に係る赤字・黒字の構成分析!G$34,"▲", "-")), 2)), NA())</f>
        <v>2.99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3.27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2.35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2.4300000000000002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1035</v>
      </c>
      <c r="E42" s="182"/>
      <c r="F42" s="182"/>
      <c r="G42" s="182">
        <f>'実質公債費比率（分子）の構造'!L$52</f>
        <v>1049</v>
      </c>
      <c r="H42" s="182"/>
      <c r="I42" s="182"/>
      <c r="J42" s="182">
        <f>'実質公債費比率（分子）の構造'!M$52</f>
        <v>1054</v>
      </c>
      <c r="K42" s="182"/>
      <c r="L42" s="182"/>
      <c r="M42" s="182">
        <f>'実質公債費比率（分子）の構造'!N$52</f>
        <v>1002</v>
      </c>
      <c r="N42" s="182"/>
      <c r="O42" s="182"/>
      <c r="P42" s="182">
        <f>'実質公債費比率（分子）の構造'!O$52</f>
        <v>1015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32</v>
      </c>
      <c r="C44" s="182"/>
      <c r="D44" s="182"/>
      <c r="E44" s="182">
        <f>'実質公債費比率（分子）の構造'!L$50</f>
        <v>30</v>
      </c>
      <c r="F44" s="182"/>
      <c r="G44" s="182"/>
      <c r="H44" s="182">
        <f>'実質公債費比率（分子）の構造'!M$50</f>
        <v>26</v>
      </c>
      <c r="I44" s="182"/>
      <c r="J44" s="182"/>
      <c r="K44" s="182">
        <f>'実質公債費比率（分子）の構造'!N$50</f>
        <v>24</v>
      </c>
      <c r="L44" s="182"/>
      <c r="M44" s="182"/>
      <c r="N44" s="182">
        <f>'実質公債費比率（分子）の構造'!O$50</f>
        <v>9</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568</v>
      </c>
      <c r="C46" s="182"/>
      <c r="D46" s="182"/>
      <c r="E46" s="182">
        <f>'実質公債費比率（分子）の構造'!L$48</f>
        <v>614</v>
      </c>
      <c r="F46" s="182"/>
      <c r="G46" s="182"/>
      <c r="H46" s="182">
        <f>'実質公債費比率（分子）の構造'!M$48</f>
        <v>501</v>
      </c>
      <c r="I46" s="182"/>
      <c r="J46" s="182"/>
      <c r="K46" s="182">
        <f>'実質公債費比率（分子）の構造'!N$48</f>
        <v>400</v>
      </c>
      <c r="L46" s="182"/>
      <c r="M46" s="182"/>
      <c r="N46" s="182">
        <f>'実質公債費比率（分子）の構造'!O$48</f>
        <v>421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873</v>
      </c>
      <c r="C49" s="182"/>
      <c r="D49" s="182"/>
      <c r="E49" s="182">
        <f>'実質公債費比率（分子）の構造'!L$45</f>
        <v>871</v>
      </c>
      <c r="F49" s="182"/>
      <c r="G49" s="182"/>
      <c r="H49" s="182">
        <f>'実質公債費比率（分子）の構造'!M$45</f>
        <v>881</v>
      </c>
      <c r="I49" s="182"/>
      <c r="J49" s="182"/>
      <c r="K49" s="182">
        <f>'実質公債費比率（分子）の構造'!N$45</f>
        <v>882</v>
      </c>
      <c r="L49" s="182"/>
      <c r="M49" s="182"/>
      <c r="N49" s="182">
        <f>'実質公債費比率（分子）の構造'!O$45</f>
        <v>870</v>
      </c>
      <c r="O49" s="182"/>
      <c r="P49" s="182"/>
    </row>
    <row r="50" spans="1:16" x14ac:dyDescent="0.15">
      <c r="A50" s="182" t="s">
        <v>70</v>
      </c>
      <c r="B50" s="182" t="e">
        <f>NA()</f>
        <v>#N/A</v>
      </c>
      <c r="C50" s="182">
        <f>IF(ISNUMBER('実質公債費比率（分子）の構造'!K$53),'実質公債費比率（分子）の構造'!K$53,NA())</f>
        <v>438</v>
      </c>
      <c r="D50" s="182" t="e">
        <f>NA()</f>
        <v>#N/A</v>
      </c>
      <c r="E50" s="182" t="e">
        <f>NA()</f>
        <v>#N/A</v>
      </c>
      <c r="F50" s="182">
        <f>IF(ISNUMBER('実質公債費比率（分子）の構造'!L$53),'実質公債費比率（分子）の構造'!L$53,NA())</f>
        <v>466</v>
      </c>
      <c r="G50" s="182" t="e">
        <f>NA()</f>
        <v>#N/A</v>
      </c>
      <c r="H50" s="182" t="e">
        <f>NA()</f>
        <v>#N/A</v>
      </c>
      <c r="I50" s="182">
        <f>IF(ISNUMBER('実質公債費比率（分子）の構造'!M$53),'実質公債費比率（分子）の構造'!M$53,NA())</f>
        <v>354</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286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8692</v>
      </c>
      <c r="E56" s="181"/>
      <c r="F56" s="181"/>
      <c r="G56" s="181">
        <f>'将来負担比率（分子）の構造'!J$52</f>
        <v>8477</v>
      </c>
      <c r="H56" s="181"/>
      <c r="I56" s="181"/>
      <c r="J56" s="181">
        <f>'将来負担比率（分子）の構造'!K$52</f>
        <v>8596</v>
      </c>
      <c r="K56" s="181"/>
      <c r="L56" s="181"/>
      <c r="M56" s="181">
        <f>'将来負担比率（分子）の構造'!L$52</f>
        <v>8388</v>
      </c>
      <c r="N56" s="181"/>
      <c r="O56" s="181"/>
      <c r="P56" s="181">
        <f>'将来負担比率（分子）の構造'!M$52</f>
        <v>8427</v>
      </c>
    </row>
    <row r="57" spans="1:16" x14ac:dyDescent="0.15">
      <c r="A57" s="181" t="s">
        <v>42</v>
      </c>
      <c r="B57" s="181"/>
      <c r="C57" s="181"/>
      <c r="D57" s="181">
        <f>'将来負担比率（分子）の構造'!I$51</f>
        <v>2476</v>
      </c>
      <c r="E57" s="181"/>
      <c r="F57" s="181"/>
      <c r="G57" s="181">
        <f>'将来負担比率（分子）の構造'!J$51</f>
        <v>2252</v>
      </c>
      <c r="H57" s="181"/>
      <c r="I57" s="181"/>
      <c r="J57" s="181">
        <f>'将来負担比率（分子）の構造'!K$51</f>
        <v>2054</v>
      </c>
      <c r="K57" s="181"/>
      <c r="L57" s="181"/>
      <c r="M57" s="181">
        <f>'将来負担比率（分子）の構造'!L$51</f>
        <v>2000</v>
      </c>
      <c r="N57" s="181"/>
      <c r="O57" s="181"/>
      <c r="P57" s="181">
        <f>'将来負担比率（分子）の構造'!M$51</f>
        <v>1864</v>
      </c>
    </row>
    <row r="58" spans="1:16" x14ac:dyDescent="0.15">
      <c r="A58" s="181" t="s">
        <v>41</v>
      </c>
      <c r="B58" s="181"/>
      <c r="C58" s="181"/>
      <c r="D58" s="181">
        <f>'将来負担比率（分子）の構造'!I$50</f>
        <v>3003</v>
      </c>
      <c r="E58" s="181"/>
      <c r="F58" s="181"/>
      <c r="G58" s="181">
        <f>'将来負担比率（分子）の構造'!J$50</f>
        <v>2833</v>
      </c>
      <c r="H58" s="181"/>
      <c r="I58" s="181"/>
      <c r="J58" s="181">
        <f>'将来負担比率（分子）の構造'!K$50</f>
        <v>2296</v>
      </c>
      <c r="K58" s="181"/>
      <c r="L58" s="181"/>
      <c r="M58" s="181">
        <f>'将来負担比率（分子）の構造'!L$50</f>
        <v>1883</v>
      </c>
      <c r="N58" s="181"/>
      <c r="O58" s="181"/>
      <c r="P58" s="181">
        <f>'将来負担比率（分子）の構造'!M$50</f>
        <v>1858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2924</v>
      </c>
      <c r="C62" s="181"/>
      <c r="D62" s="181"/>
      <c r="E62" s="181">
        <f>'将来負担比率（分子）の構造'!J$45</f>
        <v>2942</v>
      </c>
      <c r="F62" s="181"/>
      <c r="G62" s="181"/>
      <c r="H62" s="181">
        <f>'将来負担比率（分子）の構造'!K$45</f>
        <v>2223</v>
      </c>
      <c r="I62" s="181"/>
      <c r="J62" s="181"/>
      <c r="K62" s="181">
        <f>'将来負担比率（分子）の構造'!L$45</f>
        <v>2031</v>
      </c>
      <c r="L62" s="181"/>
      <c r="M62" s="181"/>
      <c r="N62" s="181">
        <f>'将来負担比率（分子）の構造'!M$45</f>
        <v>2031</v>
      </c>
      <c r="O62" s="181"/>
      <c r="P62" s="181"/>
    </row>
    <row r="63" spans="1:16" x14ac:dyDescent="0.15">
      <c r="A63" s="181" t="s">
        <v>34</v>
      </c>
      <c r="B63" s="181">
        <f>'将来負担比率（分子）の構造'!I$44</f>
        <v>47</v>
      </c>
      <c r="C63" s="181"/>
      <c r="D63" s="181"/>
      <c r="E63" s="181">
        <f>'将来負担比率（分子）の構造'!J$44</f>
        <v>79</v>
      </c>
      <c r="F63" s="181"/>
      <c r="G63" s="181"/>
      <c r="H63" s="181">
        <f>'将来負担比率（分子）の構造'!K$44</f>
        <v>111</v>
      </c>
      <c r="I63" s="181"/>
      <c r="J63" s="181"/>
      <c r="K63" s="181">
        <f>'将来負担比率（分子）の構造'!L$44</f>
        <v>109</v>
      </c>
      <c r="L63" s="181"/>
      <c r="M63" s="181"/>
      <c r="N63" s="181">
        <f>'将来負担比率（分子）の構造'!M$44</f>
        <v>106</v>
      </c>
      <c r="O63" s="181"/>
      <c r="P63" s="181"/>
    </row>
    <row r="64" spans="1:16" x14ac:dyDescent="0.15">
      <c r="A64" s="181" t="s">
        <v>33</v>
      </c>
      <c r="B64" s="181">
        <f>'将来負担比率（分子）の構造'!I$43</f>
        <v>4604</v>
      </c>
      <c r="C64" s="181"/>
      <c r="D64" s="181"/>
      <c r="E64" s="181">
        <f>'将来負担比率（分子）の構造'!J$43</f>
        <v>4315</v>
      </c>
      <c r="F64" s="181"/>
      <c r="G64" s="181"/>
      <c r="H64" s="181">
        <f>'将来負担比率（分子）の構造'!K$43</f>
        <v>4014</v>
      </c>
      <c r="I64" s="181"/>
      <c r="J64" s="181"/>
      <c r="K64" s="181">
        <f>'将来負担比率（分子）の構造'!L$43</f>
        <v>3614</v>
      </c>
      <c r="L64" s="181"/>
      <c r="M64" s="181"/>
      <c r="N64" s="181">
        <f>'将来負担比率（分子）の構造'!M$43</f>
        <v>3281</v>
      </c>
      <c r="O64" s="181"/>
      <c r="P64" s="181"/>
    </row>
    <row r="65" spans="1:16" x14ac:dyDescent="0.15">
      <c r="A65" s="181" t="s">
        <v>32</v>
      </c>
      <c r="B65" s="181">
        <f>'将来負担比率（分子）の構造'!I$42</f>
        <v>1898</v>
      </c>
      <c r="C65" s="181"/>
      <c r="D65" s="181"/>
      <c r="E65" s="181">
        <f>'将来負担比率（分子）の構造'!J$42</f>
        <v>1711</v>
      </c>
      <c r="F65" s="181"/>
      <c r="G65" s="181"/>
      <c r="H65" s="181">
        <f>'将来負担比率（分子）の構造'!K$42</f>
        <v>1526</v>
      </c>
      <c r="I65" s="181"/>
      <c r="J65" s="181"/>
      <c r="K65" s="181">
        <f>'将来負担比率（分子）の構造'!L$42</f>
        <v>1385</v>
      </c>
      <c r="L65" s="181"/>
      <c r="M65" s="181"/>
      <c r="N65" s="181">
        <f>'将来負担比率（分子）の構造'!M$42</f>
        <v>1207</v>
      </c>
      <c r="O65" s="181"/>
      <c r="P65" s="181"/>
    </row>
    <row r="66" spans="1:16" x14ac:dyDescent="0.15">
      <c r="A66" s="181" t="s">
        <v>31</v>
      </c>
      <c r="B66" s="181">
        <f>'将来負担比率（分子）の構造'!I$41</f>
        <v>10014</v>
      </c>
      <c r="C66" s="181"/>
      <c r="D66" s="181"/>
      <c r="E66" s="181">
        <f>'将来負担比率（分子）の構造'!J$41</f>
        <v>9937</v>
      </c>
      <c r="F66" s="181"/>
      <c r="G66" s="181"/>
      <c r="H66" s="181">
        <f>'将来負担比率（分子）の構造'!K$41</f>
        <v>9925</v>
      </c>
      <c r="I66" s="181"/>
      <c r="J66" s="181"/>
      <c r="K66" s="181">
        <f>'将来負担比率（分子）の構造'!L$41</f>
        <v>9970</v>
      </c>
      <c r="L66" s="181"/>
      <c r="M66" s="181"/>
      <c r="N66" s="181">
        <f>'将来負担比率（分子）の構造'!M$41</f>
        <v>10336</v>
      </c>
      <c r="O66" s="181"/>
      <c r="P66" s="181"/>
    </row>
    <row r="67" spans="1:16" x14ac:dyDescent="0.15">
      <c r="A67" s="181" t="s">
        <v>74</v>
      </c>
      <c r="B67" s="181" t="e">
        <f>NA()</f>
        <v>#N/A</v>
      </c>
      <c r="C67" s="181">
        <f>IF(ISNUMBER('将来負担比率（分子）の構造'!I$53), IF('将来負担比率（分子）の構造'!I$53 &lt; 0, 0, '将来負担比率（分子）の構造'!I$53), NA())</f>
        <v>5315</v>
      </c>
      <c r="D67" s="181" t="e">
        <f>NA()</f>
        <v>#N/A</v>
      </c>
      <c r="E67" s="181" t="e">
        <f>NA()</f>
        <v>#N/A</v>
      </c>
      <c r="F67" s="181">
        <f>IF(ISNUMBER('将来負担比率（分子）の構造'!J$53), IF('将来負担比率（分子）の構造'!J$53 &lt; 0, 0, '将来負担比率（分子）の構造'!J$53), NA())</f>
        <v>5421</v>
      </c>
      <c r="G67" s="181" t="e">
        <f>NA()</f>
        <v>#N/A</v>
      </c>
      <c r="H67" s="181" t="e">
        <f>NA()</f>
        <v>#N/A</v>
      </c>
      <c r="I67" s="181">
        <f>IF(ISNUMBER('将来負担比率（分子）の構造'!K$53), IF('将来負担比率（分子）の構造'!K$53 &lt; 0, 0, '将来負担比率（分子）の構造'!K$53), NA())</f>
        <v>4853</v>
      </c>
      <c r="J67" s="181" t="e">
        <f>NA()</f>
        <v>#N/A</v>
      </c>
      <c r="K67" s="181" t="e">
        <f>NA()</f>
        <v>#N/A</v>
      </c>
      <c r="L67" s="181">
        <f>IF(ISNUMBER('将来負担比率（分子）の構造'!L$53), IF('将来負担比率（分子）の構造'!L$53 &lt; 0, 0, '将来負担比率（分子）の構造'!L$53), NA())</f>
        <v>4837</v>
      </c>
      <c r="M67" s="181" t="e">
        <f>NA()</f>
        <v>#N/A</v>
      </c>
      <c r="N67" s="181" t="e">
        <f>NA()</f>
        <v>#N/A</v>
      </c>
      <c r="O67" s="181">
        <f>IF(ISNUMBER('将来負担比率（分子）の構造'!M$53), IF('将来負担比率（分子）の構造'!M$53 &lt; 0, 0, '将来負担比率（分子）の構造'!M$53), NA())</f>
        <v>4814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422</v>
      </c>
      <c r="C72" s="185">
        <f>基金残高に係る経年分析!G55</f>
        <v>422</v>
      </c>
      <c r="D72" s="185">
        <f>基金残高に係る経年分析!H55</f>
        <v>481</v>
      </c>
    </row>
    <row r="73" spans="1:16" x14ac:dyDescent="0.15">
      <c r="A73" s="184" t="s">
        <v>77</v>
      </c>
      <c r="B73" s="185">
        <f>基金残高に係る経年分析!F56</f>
        <v>299</v>
      </c>
      <c r="C73" s="185">
        <f>基金残高に係る経年分析!G56</f>
        <v>15</v>
      </c>
      <c r="D73" s="185">
        <f>基金残高に係る経年分析!H56</f>
        <v>57</v>
      </c>
    </row>
    <row r="74" spans="1:16" x14ac:dyDescent="0.15">
      <c r="A74" s="184" t="s">
        <v>78</v>
      </c>
      <c r="B74" s="185">
        <f>基金残高に係る経年分析!F57</f>
        <v>1258</v>
      </c>
      <c r="C74" s="185">
        <f>基金残高に係る経年分析!G57</f>
        <v>1128</v>
      </c>
      <c r="D74" s="185">
        <f>基金残高に係る経年分析!H57</f>
        <v>905</v>
      </c>
    </row>
  </sheetData>
  <sheetProtection algorithmName="SHA-512" hashValue="bseXdg07YUl9crQEyMwBdp808hk2MUZgUgD4awyvVEqbjdxRw91H23gDTHgFnC+axnMtD0n6m08o7OwsjVlN/Q==" saltValue="UGgP84dCXK5SdswMC4xp4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election activeCell="R40" sqref="R40:Y4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1448541</v>
      </c>
      <c r="S5" s="734"/>
      <c r="T5" s="734"/>
      <c r="U5" s="734"/>
      <c r="V5" s="734"/>
      <c r="W5" s="734"/>
      <c r="X5" s="734"/>
      <c r="Y5" s="777"/>
      <c r="Z5" s="795">
        <v>12.9</v>
      </c>
      <c r="AA5" s="795"/>
      <c r="AB5" s="795"/>
      <c r="AC5" s="795"/>
      <c r="AD5" s="796">
        <v>1390665</v>
      </c>
      <c r="AE5" s="796"/>
      <c r="AF5" s="796"/>
      <c r="AG5" s="796"/>
      <c r="AH5" s="796"/>
      <c r="AI5" s="796"/>
      <c r="AJ5" s="796"/>
      <c r="AK5" s="796"/>
      <c r="AL5" s="778">
        <v>23.6</v>
      </c>
      <c r="AM5" s="749"/>
      <c r="AN5" s="749"/>
      <c r="AO5" s="779"/>
      <c r="AP5" s="744" t="s">
        <v>230</v>
      </c>
      <c r="AQ5" s="745"/>
      <c r="AR5" s="745"/>
      <c r="AS5" s="745"/>
      <c r="AT5" s="745"/>
      <c r="AU5" s="745"/>
      <c r="AV5" s="745"/>
      <c r="AW5" s="745"/>
      <c r="AX5" s="745"/>
      <c r="AY5" s="745"/>
      <c r="AZ5" s="745"/>
      <c r="BA5" s="745"/>
      <c r="BB5" s="745"/>
      <c r="BC5" s="745"/>
      <c r="BD5" s="745"/>
      <c r="BE5" s="745"/>
      <c r="BF5" s="746"/>
      <c r="BG5" s="678">
        <v>1376908</v>
      </c>
      <c r="BH5" s="679"/>
      <c r="BI5" s="679"/>
      <c r="BJ5" s="679"/>
      <c r="BK5" s="679"/>
      <c r="BL5" s="679"/>
      <c r="BM5" s="679"/>
      <c r="BN5" s="680"/>
      <c r="BO5" s="715">
        <v>95.1</v>
      </c>
      <c r="BP5" s="715"/>
      <c r="BQ5" s="715"/>
      <c r="BR5" s="715"/>
      <c r="BS5" s="716">
        <v>38029</v>
      </c>
      <c r="BT5" s="716"/>
      <c r="BU5" s="716"/>
      <c r="BV5" s="716"/>
      <c r="BW5" s="716"/>
      <c r="BX5" s="716"/>
      <c r="BY5" s="716"/>
      <c r="BZ5" s="716"/>
      <c r="CA5" s="716"/>
      <c r="CB5" s="766"/>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110878</v>
      </c>
      <c r="S6" s="679"/>
      <c r="T6" s="679"/>
      <c r="U6" s="679"/>
      <c r="V6" s="679"/>
      <c r="W6" s="679"/>
      <c r="X6" s="679"/>
      <c r="Y6" s="680"/>
      <c r="Z6" s="715">
        <v>1</v>
      </c>
      <c r="AA6" s="715"/>
      <c r="AB6" s="715"/>
      <c r="AC6" s="715"/>
      <c r="AD6" s="716">
        <v>110878</v>
      </c>
      <c r="AE6" s="716"/>
      <c r="AF6" s="716"/>
      <c r="AG6" s="716"/>
      <c r="AH6" s="716"/>
      <c r="AI6" s="716"/>
      <c r="AJ6" s="716"/>
      <c r="AK6" s="716"/>
      <c r="AL6" s="681">
        <v>1.9</v>
      </c>
      <c r="AM6" s="682"/>
      <c r="AN6" s="682"/>
      <c r="AO6" s="717"/>
      <c r="AP6" s="675" t="s">
        <v>235</v>
      </c>
      <c r="AQ6" s="676"/>
      <c r="AR6" s="676"/>
      <c r="AS6" s="676"/>
      <c r="AT6" s="676"/>
      <c r="AU6" s="676"/>
      <c r="AV6" s="676"/>
      <c r="AW6" s="676"/>
      <c r="AX6" s="676"/>
      <c r="AY6" s="676"/>
      <c r="AZ6" s="676"/>
      <c r="BA6" s="676"/>
      <c r="BB6" s="676"/>
      <c r="BC6" s="676"/>
      <c r="BD6" s="676"/>
      <c r="BE6" s="676"/>
      <c r="BF6" s="677"/>
      <c r="BG6" s="678">
        <v>1376908</v>
      </c>
      <c r="BH6" s="679"/>
      <c r="BI6" s="679"/>
      <c r="BJ6" s="679"/>
      <c r="BK6" s="679"/>
      <c r="BL6" s="679"/>
      <c r="BM6" s="679"/>
      <c r="BN6" s="680"/>
      <c r="BO6" s="715">
        <v>95.1</v>
      </c>
      <c r="BP6" s="715"/>
      <c r="BQ6" s="715"/>
      <c r="BR6" s="715"/>
      <c r="BS6" s="716">
        <v>38029</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102164</v>
      </c>
      <c r="CS6" s="679"/>
      <c r="CT6" s="679"/>
      <c r="CU6" s="679"/>
      <c r="CV6" s="679"/>
      <c r="CW6" s="679"/>
      <c r="CX6" s="679"/>
      <c r="CY6" s="680"/>
      <c r="CZ6" s="778">
        <v>0.9</v>
      </c>
      <c r="DA6" s="749"/>
      <c r="DB6" s="749"/>
      <c r="DC6" s="781"/>
      <c r="DD6" s="684" t="s">
        <v>237</v>
      </c>
      <c r="DE6" s="679"/>
      <c r="DF6" s="679"/>
      <c r="DG6" s="679"/>
      <c r="DH6" s="679"/>
      <c r="DI6" s="679"/>
      <c r="DJ6" s="679"/>
      <c r="DK6" s="679"/>
      <c r="DL6" s="679"/>
      <c r="DM6" s="679"/>
      <c r="DN6" s="679"/>
      <c r="DO6" s="679"/>
      <c r="DP6" s="680"/>
      <c r="DQ6" s="684">
        <v>102164</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790</v>
      </c>
      <c r="S7" s="679"/>
      <c r="T7" s="679"/>
      <c r="U7" s="679"/>
      <c r="V7" s="679"/>
      <c r="W7" s="679"/>
      <c r="X7" s="679"/>
      <c r="Y7" s="680"/>
      <c r="Z7" s="715">
        <v>0</v>
      </c>
      <c r="AA7" s="715"/>
      <c r="AB7" s="715"/>
      <c r="AC7" s="715"/>
      <c r="AD7" s="716">
        <v>790</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500124</v>
      </c>
      <c r="BH7" s="679"/>
      <c r="BI7" s="679"/>
      <c r="BJ7" s="679"/>
      <c r="BK7" s="679"/>
      <c r="BL7" s="679"/>
      <c r="BM7" s="679"/>
      <c r="BN7" s="680"/>
      <c r="BO7" s="715">
        <v>34.5</v>
      </c>
      <c r="BP7" s="715"/>
      <c r="BQ7" s="715"/>
      <c r="BR7" s="715"/>
      <c r="BS7" s="716">
        <v>15441</v>
      </c>
      <c r="BT7" s="716"/>
      <c r="BU7" s="716"/>
      <c r="BV7" s="716"/>
      <c r="BW7" s="716"/>
      <c r="BX7" s="716"/>
      <c r="BY7" s="716"/>
      <c r="BZ7" s="716"/>
      <c r="CA7" s="716"/>
      <c r="CB7" s="766"/>
      <c r="CD7" s="711" t="s">
        <v>240</v>
      </c>
      <c r="CE7" s="712"/>
      <c r="CF7" s="712"/>
      <c r="CG7" s="712"/>
      <c r="CH7" s="712"/>
      <c r="CI7" s="712"/>
      <c r="CJ7" s="712"/>
      <c r="CK7" s="712"/>
      <c r="CL7" s="712"/>
      <c r="CM7" s="712"/>
      <c r="CN7" s="712"/>
      <c r="CO7" s="712"/>
      <c r="CP7" s="712"/>
      <c r="CQ7" s="713"/>
      <c r="CR7" s="678">
        <v>1530468</v>
      </c>
      <c r="CS7" s="679"/>
      <c r="CT7" s="679"/>
      <c r="CU7" s="679"/>
      <c r="CV7" s="679"/>
      <c r="CW7" s="679"/>
      <c r="CX7" s="679"/>
      <c r="CY7" s="680"/>
      <c r="CZ7" s="715">
        <v>13.9</v>
      </c>
      <c r="DA7" s="715"/>
      <c r="DB7" s="715"/>
      <c r="DC7" s="715"/>
      <c r="DD7" s="684">
        <v>39178</v>
      </c>
      <c r="DE7" s="679"/>
      <c r="DF7" s="679"/>
      <c r="DG7" s="679"/>
      <c r="DH7" s="679"/>
      <c r="DI7" s="679"/>
      <c r="DJ7" s="679"/>
      <c r="DK7" s="679"/>
      <c r="DL7" s="679"/>
      <c r="DM7" s="679"/>
      <c r="DN7" s="679"/>
      <c r="DO7" s="679"/>
      <c r="DP7" s="680"/>
      <c r="DQ7" s="684">
        <v>1061525</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2564</v>
      </c>
      <c r="S8" s="679"/>
      <c r="T8" s="679"/>
      <c r="U8" s="679"/>
      <c r="V8" s="679"/>
      <c r="W8" s="679"/>
      <c r="X8" s="679"/>
      <c r="Y8" s="680"/>
      <c r="Z8" s="715">
        <v>0</v>
      </c>
      <c r="AA8" s="715"/>
      <c r="AB8" s="715"/>
      <c r="AC8" s="715"/>
      <c r="AD8" s="716">
        <v>2564</v>
      </c>
      <c r="AE8" s="716"/>
      <c r="AF8" s="716"/>
      <c r="AG8" s="716"/>
      <c r="AH8" s="716"/>
      <c r="AI8" s="716"/>
      <c r="AJ8" s="716"/>
      <c r="AK8" s="716"/>
      <c r="AL8" s="681">
        <v>0</v>
      </c>
      <c r="AM8" s="682"/>
      <c r="AN8" s="682"/>
      <c r="AO8" s="717"/>
      <c r="AP8" s="675" t="s">
        <v>242</v>
      </c>
      <c r="AQ8" s="676"/>
      <c r="AR8" s="676"/>
      <c r="AS8" s="676"/>
      <c r="AT8" s="676"/>
      <c r="AU8" s="676"/>
      <c r="AV8" s="676"/>
      <c r="AW8" s="676"/>
      <c r="AX8" s="676"/>
      <c r="AY8" s="676"/>
      <c r="AZ8" s="676"/>
      <c r="BA8" s="676"/>
      <c r="BB8" s="676"/>
      <c r="BC8" s="676"/>
      <c r="BD8" s="676"/>
      <c r="BE8" s="676"/>
      <c r="BF8" s="677"/>
      <c r="BG8" s="678">
        <v>20912</v>
      </c>
      <c r="BH8" s="679"/>
      <c r="BI8" s="679"/>
      <c r="BJ8" s="679"/>
      <c r="BK8" s="679"/>
      <c r="BL8" s="679"/>
      <c r="BM8" s="679"/>
      <c r="BN8" s="680"/>
      <c r="BO8" s="715">
        <v>1.4</v>
      </c>
      <c r="BP8" s="715"/>
      <c r="BQ8" s="715"/>
      <c r="BR8" s="715"/>
      <c r="BS8" s="684" t="s">
        <v>138</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3063134</v>
      </c>
      <c r="CS8" s="679"/>
      <c r="CT8" s="679"/>
      <c r="CU8" s="679"/>
      <c r="CV8" s="679"/>
      <c r="CW8" s="679"/>
      <c r="CX8" s="679"/>
      <c r="CY8" s="680"/>
      <c r="CZ8" s="715">
        <v>27.9</v>
      </c>
      <c r="DA8" s="715"/>
      <c r="DB8" s="715"/>
      <c r="DC8" s="715"/>
      <c r="DD8" s="684" t="s">
        <v>237</v>
      </c>
      <c r="DE8" s="679"/>
      <c r="DF8" s="679"/>
      <c r="DG8" s="679"/>
      <c r="DH8" s="679"/>
      <c r="DI8" s="679"/>
      <c r="DJ8" s="679"/>
      <c r="DK8" s="679"/>
      <c r="DL8" s="679"/>
      <c r="DM8" s="679"/>
      <c r="DN8" s="679"/>
      <c r="DO8" s="679"/>
      <c r="DP8" s="680"/>
      <c r="DQ8" s="684">
        <v>1659683</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1663</v>
      </c>
      <c r="S9" s="679"/>
      <c r="T9" s="679"/>
      <c r="U9" s="679"/>
      <c r="V9" s="679"/>
      <c r="W9" s="679"/>
      <c r="X9" s="679"/>
      <c r="Y9" s="680"/>
      <c r="Z9" s="715">
        <v>0</v>
      </c>
      <c r="AA9" s="715"/>
      <c r="AB9" s="715"/>
      <c r="AC9" s="715"/>
      <c r="AD9" s="716">
        <v>1663</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394012</v>
      </c>
      <c r="BH9" s="679"/>
      <c r="BI9" s="679"/>
      <c r="BJ9" s="679"/>
      <c r="BK9" s="679"/>
      <c r="BL9" s="679"/>
      <c r="BM9" s="679"/>
      <c r="BN9" s="680"/>
      <c r="BO9" s="715">
        <v>27.2</v>
      </c>
      <c r="BP9" s="715"/>
      <c r="BQ9" s="715"/>
      <c r="BR9" s="715"/>
      <c r="BS9" s="684" t="s">
        <v>178</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1165025</v>
      </c>
      <c r="CS9" s="679"/>
      <c r="CT9" s="679"/>
      <c r="CU9" s="679"/>
      <c r="CV9" s="679"/>
      <c r="CW9" s="679"/>
      <c r="CX9" s="679"/>
      <c r="CY9" s="680"/>
      <c r="CZ9" s="715">
        <v>10.6</v>
      </c>
      <c r="DA9" s="715"/>
      <c r="DB9" s="715"/>
      <c r="DC9" s="715"/>
      <c r="DD9" s="684">
        <v>51271</v>
      </c>
      <c r="DE9" s="679"/>
      <c r="DF9" s="679"/>
      <c r="DG9" s="679"/>
      <c r="DH9" s="679"/>
      <c r="DI9" s="679"/>
      <c r="DJ9" s="679"/>
      <c r="DK9" s="679"/>
      <c r="DL9" s="679"/>
      <c r="DM9" s="679"/>
      <c r="DN9" s="679"/>
      <c r="DO9" s="679"/>
      <c r="DP9" s="680"/>
      <c r="DQ9" s="684">
        <v>980130</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178</v>
      </c>
      <c r="AE10" s="716"/>
      <c r="AF10" s="716"/>
      <c r="AG10" s="716"/>
      <c r="AH10" s="716"/>
      <c r="AI10" s="716"/>
      <c r="AJ10" s="716"/>
      <c r="AK10" s="716"/>
      <c r="AL10" s="681" t="s">
        <v>138</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45923</v>
      </c>
      <c r="BH10" s="679"/>
      <c r="BI10" s="679"/>
      <c r="BJ10" s="679"/>
      <c r="BK10" s="679"/>
      <c r="BL10" s="679"/>
      <c r="BM10" s="679"/>
      <c r="BN10" s="680"/>
      <c r="BO10" s="715">
        <v>3.2</v>
      </c>
      <c r="BP10" s="715"/>
      <c r="BQ10" s="715"/>
      <c r="BR10" s="715"/>
      <c r="BS10" s="684">
        <v>7664</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27504</v>
      </c>
      <c r="CS10" s="679"/>
      <c r="CT10" s="679"/>
      <c r="CU10" s="679"/>
      <c r="CV10" s="679"/>
      <c r="CW10" s="679"/>
      <c r="CX10" s="679"/>
      <c r="CY10" s="680"/>
      <c r="CZ10" s="715">
        <v>0.3</v>
      </c>
      <c r="DA10" s="715"/>
      <c r="DB10" s="715"/>
      <c r="DC10" s="715"/>
      <c r="DD10" s="684" t="s">
        <v>178</v>
      </c>
      <c r="DE10" s="679"/>
      <c r="DF10" s="679"/>
      <c r="DG10" s="679"/>
      <c r="DH10" s="679"/>
      <c r="DI10" s="679"/>
      <c r="DJ10" s="679"/>
      <c r="DK10" s="679"/>
      <c r="DL10" s="679"/>
      <c r="DM10" s="679"/>
      <c r="DN10" s="679"/>
      <c r="DO10" s="679"/>
      <c r="DP10" s="680"/>
      <c r="DQ10" s="684">
        <v>27504</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268961</v>
      </c>
      <c r="S11" s="679"/>
      <c r="T11" s="679"/>
      <c r="U11" s="679"/>
      <c r="V11" s="679"/>
      <c r="W11" s="679"/>
      <c r="X11" s="679"/>
      <c r="Y11" s="680"/>
      <c r="Z11" s="681">
        <v>2.4</v>
      </c>
      <c r="AA11" s="682"/>
      <c r="AB11" s="682"/>
      <c r="AC11" s="683"/>
      <c r="AD11" s="684">
        <v>268961</v>
      </c>
      <c r="AE11" s="679"/>
      <c r="AF11" s="679"/>
      <c r="AG11" s="679"/>
      <c r="AH11" s="679"/>
      <c r="AI11" s="679"/>
      <c r="AJ11" s="679"/>
      <c r="AK11" s="680"/>
      <c r="AL11" s="681">
        <v>4.5999999999999996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39277</v>
      </c>
      <c r="BH11" s="679"/>
      <c r="BI11" s="679"/>
      <c r="BJ11" s="679"/>
      <c r="BK11" s="679"/>
      <c r="BL11" s="679"/>
      <c r="BM11" s="679"/>
      <c r="BN11" s="680"/>
      <c r="BO11" s="715">
        <v>2.7</v>
      </c>
      <c r="BP11" s="715"/>
      <c r="BQ11" s="715"/>
      <c r="BR11" s="715"/>
      <c r="BS11" s="684">
        <v>7777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438971</v>
      </c>
      <c r="CS11" s="679"/>
      <c r="CT11" s="679"/>
      <c r="CU11" s="679"/>
      <c r="CV11" s="679"/>
      <c r="CW11" s="679"/>
      <c r="CX11" s="679"/>
      <c r="CY11" s="680"/>
      <c r="CZ11" s="715">
        <v>4</v>
      </c>
      <c r="DA11" s="715"/>
      <c r="DB11" s="715"/>
      <c r="DC11" s="715"/>
      <c r="DD11" s="684">
        <v>33635</v>
      </c>
      <c r="DE11" s="679"/>
      <c r="DF11" s="679"/>
      <c r="DG11" s="679"/>
      <c r="DH11" s="679"/>
      <c r="DI11" s="679"/>
      <c r="DJ11" s="679"/>
      <c r="DK11" s="679"/>
      <c r="DL11" s="679"/>
      <c r="DM11" s="679"/>
      <c r="DN11" s="679"/>
      <c r="DO11" s="679"/>
      <c r="DP11" s="680"/>
      <c r="DQ11" s="684">
        <v>211902</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479</v>
      </c>
      <c r="S12" s="679"/>
      <c r="T12" s="679"/>
      <c r="U12" s="679"/>
      <c r="V12" s="679"/>
      <c r="W12" s="679"/>
      <c r="X12" s="679"/>
      <c r="Y12" s="680"/>
      <c r="Z12" s="715">
        <v>0</v>
      </c>
      <c r="AA12" s="715"/>
      <c r="AB12" s="715"/>
      <c r="AC12" s="715"/>
      <c r="AD12" s="716">
        <v>479</v>
      </c>
      <c r="AE12" s="716"/>
      <c r="AF12" s="716"/>
      <c r="AG12" s="716"/>
      <c r="AH12" s="716"/>
      <c r="AI12" s="716"/>
      <c r="AJ12" s="716"/>
      <c r="AK12" s="716"/>
      <c r="AL12" s="681">
        <v>0</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736350</v>
      </c>
      <c r="BH12" s="679"/>
      <c r="BI12" s="679"/>
      <c r="BJ12" s="679"/>
      <c r="BK12" s="679"/>
      <c r="BL12" s="679"/>
      <c r="BM12" s="679"/>
      <c r="BN12" s="680"/>
      <c r="BO12" s="715">
        <v>50.8</v>
      </c>
      <c r="BP12" s="715"/>
      <c r="BQ12" s="715"/>
      <c r="BR12" s="715"/>
      <c r="BS12" s="684">
        <v>22103</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1172991</v>
      </c>
      <c r="CS12" s="679"/>
      <c r="CT12" s="679"/>
      <c r="CU12" s="679"/>
      <c r="CV12" s="679"/>
      <c r="CW12" s="679"/>
      <c r="CX12" s="679"/>
      <c r="CY12" s="680"/>
      <c r="CZ12" s="715">
        <v>10.7</v>
      </c>
      <c r="DA12" s="715"/>
      <c r="DB12" s="715"/>
      <c r="DC12" s="715"/>
      <c r="DD12" s="684">
        <v>442714</v>
      </c>
      <c r="DE12" s="679"/>
      <c r="DF12" s="679"/>
      <c r="DG12" s="679"/>
      <c r="DH12" s="679"/>
      <c r="DI12" s="679"/>
      <c r="DJ12" s="679"/>
      <c r="DK12" s="679"/>
      <c r="DL12" s="679"/>
      <c r="DM12" s="679"/>
      <c r="DN12" s="679"/>
      <c r="DO12" s="679"/>
      <c r="DP12" s="680"/>
      <c r="DQ12" s="684">
        <v>549723</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178</v>
      </c>
      <c r="S13" s="679"/>
      <c r="T13" s="679"/>
      <c r="U13" s="679"/>
      <c r="V13" s="679"/>
      <c r="W13" s="679"/>
      <c r="X13" s="679"/>
      <c r="Y13" s="680"/>
      <c r="Z13" s="715" t="s">
        <v>178</v>
      </c>
      <c r="AA13" s="715"/>
      <c r="AB13" s="715"/>
      <c r="AC13" s="715"/>
      <c r="AD13" s="716" t="s">
        <v>237</v>
      </c>
      <c r="AE13" s="716"/>
      <c r="AF13" s="716"/>
      <c r="AG13" s="716"/>
      <c r="AH13" s="716"/>
      <c r="AI13" s="716"/>
      <c r="AJ13" s="716"/>
      <c r="AK13" s="716"/>
      <c r="AL13" s="681" t="s">
        <v>178</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634299</v>
      </c>
      <c r="BH13" s="679"/>
      <c r="BI13" s="679"/>
      <c r="BJ13" s="679"/>
      <c r="BK13" s="679"/>
      <c r="BL13" s="679"/>
      <c r="BM13" s="679"/>
      <c r="BN13" s="680"/>
      <c r="BO13" s="715">
        <v>43.8</v>
      </c>
      <c r="BP13" s="715"/>
      <c r="BQ13" s="715"/>
      <c r="BR13" s="715"/>
      <c r="BS13" s="684">
        <v>22103</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1232710</v>
      </c>
      <c r="CS13" s="679"/>
      <c r="CT13" s="679"/>
      <c r="CU13" s="679"/>
      <c r="CV13" s="679"/>
      <c r="CW13" s="679"/>
      <c r="CX13" s="679"/>
      <c r="CY13" s="680"/>
      <c r="CZ13" s="715">
        <v>11.2</v>
      </c>
      <c r="DA13" s="715"/>
      <c r="DB13" s="715"/>
      <c r="DC13" s="715"/>
      <c r="DD13" s="684">
        <v>503572</v>
      </c>
      <c r="DE13" s="679"/>
      <c r="DF13" s="679"/>
      <c r="DG13" s="679"/>
      <c r="DH13" s="679"/>
      <c r="DI13" s="679"/>
      <c r="DJ13" s="679"/>
      <c r="DK13" s="679"/>
      <c r="DL13" s="679"/>
      <c r="DM13" s="679"/>
      <c r="DN13" s="679"/>
      <c r="DO13" s="679"/>
      <c r="DP13" s="680"/>
      <c r="DQ13" s="684">
        <v>599222</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11559</v>
      </c>
      <c r="S14" s="679"/>
      <c r="T14" s="679"/>
      <c r="U14" s="679"/>
      <c r="V14" s="679"/>
      <c r="W14" s="679"/>
      <c r="X14" s="679"/>
      <c r="Y14" s="680"/>
      <c r="Z14" s="715">
        <v>0.1</v>
      </c>
      <c r="AA14" s="715"/>
      <c r="AB14" s="715"/>
      <c r="AC14" s="715"/>
      <c r="AD14" s="716">
        <v>11559</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31900</v>
      </c>
      <c r="BH14" s="679"/>
      <c r="BI14" s="679"/>
      <c r="BJ14" s="679"/>
      <c r="BK14" s="679"/>
      <c r="BL14" s="679"/>
      <c r="BM14" s="679"/>
      <c r="BN14" s="680"/>
      <c r="BO14" s="715">
        <v>2.2000000000000002</v>
      </c>
      <c r="BP14" s="715"/>
      <c r="BQ14" s="715"/>
      <c r="BR14" s="715"/>
      <c r="BS14" s="684" t="s">
        <v>237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524237</v>
      </c>
      <c r="CS14" s="679"/>
      <c r="CT14" s="679"/>
      <c r="CU14" s="679"/>
      <c r="CV14" s="679"/>
      <c r="CW14" s="679"/>
      <c r="CX14" s="679"/>
      <c r="CY14" s="680"/>
      <c r="CZ14" s="715">
        <v>4.8</v>
      </c>
      <c r="DA14" s="715"/>
      <c r="DB14" s="715"/>
      <c r="DC14" s="715"/>
      <c r="DD14" s="684">
        <v>36511</v>
      </c>
      <c r="DE14" s="679"/>
      <c r="DF14" s="679"/>
      <c r="DG14" s="679"/>
      <c r="DH14" s="679"/>
      <c r="DI14" s="679"/>
      <c r="DJ14" s="679"/>
      <c r="DK14" s="679"/>
      <c r="DL14" s="679"/>
      <c r="DM14" s="679"/>
      <c r="DN14" s="679"/>
      <c r="DO14" s="679"/>
      <c r="DP14" s="680"/>
      <c r="DQ14" s="684">
        <v>490272</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178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178</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103205</v>
      </c>
      <c r="BH15" s="679"/>
      <c r="BI15" s="679"/>
      <c r="BJ15" s="679"/>
      <c r="BK15" s="679"/>
      <c r="BL15" s="679"/>
      <c r="BM15" s="679"/>
      <c r="BN15" s="680"/>
      <c r="BO15" s="715">
        <v>7.1</v>
      </c>
      <c r="BP15" s="715"/>
      <c r="BQ15" s="715"/>
      <c r="BR15" s="715"/>
      <c r="BS15" s="684" t="s">
        <v>178</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857411</v>
      </c>
      <c r="CS15" s="679"/>
      <c r="CT15" s="679"/>
      <c r="CU15" s="679"/>
      <c r="CV15" s="679"/>
      <c r="CW15" s="679"/>
      <c r="CX15" s="679"/>
      <c r="CY15" s="680"/>
      <c r="CZ15" s="715">
        <v>7.8</v>
      </c>
      <c r="DA15" s="715"/>
      <c r="DB15" s="715"/>
      <c r="DC15" s="715"/>
      <c r="DD15" s="684">
        <v>102806</v>
      </c>
      <c r="DE15" s="679"/>
      <c r="DF15" s="679"/>
      <c r="DG15" s="679"/>
      <c r="DH15" s="679"/>
      <c r="DI15" s="679"/>
      <c r="DJ15" s="679"/>
      <c r="DK15" s="679"/>
      <c r="DL15" s="679"/>
      <c r="DM15" s="679"/>
      <c r="DN15" s="679"/>
      <c r="DO15" s="679"/>
      <c r="DP15" s="680"/>
      <c r="DQ15" s="684">
        <v>699884</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3337</v>
      </c>
      <c r="S16" s="679"/>
      <c r="T16" s="679"/>
      <c r="U16" s="679"/>
      <c r="V16" s="679"/>
      <c r="W16" s="679"/>
      <c r="X16" s="679"/>
      <c r="Y16" s="680"/>
      <c r="Z16" s="715">
        <v>0</v>
      </c>
      <c r="AA16" s="715"/>
      <c r="AB16" s="715"/>
      <c r="AC16" s="715"/>
      <c r="AD16" s="716">
        <v>3337</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v>5329</v>
      </c>
      <c r="BH16" s="679"/>
      <c r="BI16" s="679"/>
      <c r="BJ16" s="679"/>
      <c r="BK16" s="679"/>
      <c r="BL16" s="679"/>
      <c r="BM16" s="679"/>
      <c r="BN16" s="680"/>
      <c r="BO16" s="715">
        <v>0.4</v>
      </c>
      <c r="BP16" s="715"/>
      <c r="BQ16" s="715"/>
      <c r="BR16" s="715"/>
      <c r="BS16" s="684">
        <v>485</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v>
      </c>
      <c r="CS16" s="679"/>
      <c r="CT16" s="679"/>
      <c r="CU16" s="679"/>
      <c r="CV16" s="679"/>
      <c r="CW16" s="679"/>
      <c r="CX16" s="679"/>
      <c r="CY16" s="680"/>
      <c r="CZ16" s="715">
        <v>0</v>
      </c>
      <c r="DA16" s="715"/>
      <c r="DB16" s="715"/>
      <c r="DC16" s="715"/>
      <c r="DD16" s="684" t="s">
        <v>178</v>
      </c>
      <c r="DE16" s="679"/>
      <c r="DF16" s="679"/>
      <c r="DG16" s="679"/>
      <c r="DH16" s="679"/>
      <c r="DI16" s="679"/>
      <c r="DJ16" s="679"/>
      <c r="DK16" s="679"/>
      <c r="DL16" s="679"/>
      <c r="DM16" s="679"/>
      <c r="DN16" s="679"/>
      <c r="DO16" s="679"/>
      <c r="DP16" s="680"/>
      <c r="DQ16" s="684">
        <v>1</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13921</v>
      </c>
      <c r="S17" s="679"/>
      <c r="T17" s="679"/>
      <c r="U17" s="679"/>
      <c r="V17" s="679"/>
      <c r="W17" s="679"/>
      <c r="X17" s="679"/>
      <c r="Y17" s="680"/>
      <c r="Z17" s="715">
        <v>0.1</v>
      </c>
      <c r="AA17" s="715"/>
      <c r="AB17" s="715"/>
      <c r="AC17" s="715"/>
      <c r="AD17" s="716">
        <v>13921</v>
      </c>
      <c r="AE17" s="716"/>
      <c r="AF17" s="716"/>
      <c r="AG17" s="716"/>
      <c r="AH17" s="716"/>
      <c r="AI17" s="716"/>
      <c r="AJ17" s="716"/>
      <c r="AK17" s="716"/>
      <c r="AL17" s="681">
        <v>0.2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872186</v>
      </c>
      <c r="CS17" s="679"/>
      <c r="CT17" s="679"/>
      <c r="CU17" s="679"/>
      <c r="CV17" s="679"/>
      <c r="CW17" s="679"/>
      <c r="CX17" s="679"/>
      <c r="CY17" s="680"/>
      <c r="CZ17" s="715">
        <v>7.9</v>
      </c>
      <c r="DA17" s="715"/>
      <c r="DB17" s="715"/>
      <c r="DC17" s="715"/>
      <c r="DD17" s="684" t="s">
        <v>178</v>
      </c>
      <c r="DE17" s="679"/>
      <c r="DF17" s="679"/>
      <c r="DG17" s="679"/>
      <c r="DH17" s="679"/>
      <c r="DI17" s="679"/>
      <c r="DJ17" s="679"/>
      <c r="DK17" s="679"/>
      <c r="DL17" s="679"/>
      <c r="DM17" s="679"/>
      <c r="DN17" s="679"/>
      <c r="DO17" s="679"/>
      <c r="DP17" s="680"/>
      <c r="DQ17" s="684">
        <v>722688</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3161</v>
      </c>
      <c r="S18" s="679"/>
      <c r="T18" s="679"/>
      <c r="U18" s="679"/>
      <c r="V18" s="679"/>
      <c r="W18" s="679"/>
      <c r="X18" s="679"/>
      <c r="Y18" s="680"/>
      <c r="Z18" s="715">
        <v>0</v>
      </c>
      <c r="AA18" s="715"/>
      <c r="AB18" s="715"/>
      <c r="AC18" s="715"/>
      <c r="AD18" s="716">
        <v>3161</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138</v>
      </c>
      <c r="DA18" s="715"/>
      <c r="DB18" s="715"/>
      <c r="DC18" s="715"/>
      <c r="DD18" s="684" t="s">
        <v>237</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1712</v>
      </c>
      <c r="S19" s="679"/>
      <c r="T19" s="679"/>
      <c r="U19" s="679"/>
      <c r="V19" s="679"/>
      <c r="W19" s="679"/>
      <c r="X19" s="679"/>
      <c r="Y19" s="680"/>
      <c r="Z19" s="715">
        <v>0</v>
      </c>
      <c r="AA19" s="715"/>
      <c r="AB19" s="715"/>
      <c r="AC19" s="715"/>
      <c r="AD19" s="716">
        <v>1712</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71633</v>
      </c>
      <c r="BH19" s="679"/>
      <c r="BI19" s="679"/>
      <c r="BJ19" s="679"/>
      <c r="BK19" s="679"/>
      <c r="BL19" s="679"/>
      <c r="BM19" s="679"/>
      <c r="BN19" s="680"/>
      <c r="BO19" s="715">
        <v>4.9000000000000004</v>
      </c>
      <c r="BP19" s="715"/>
      <c r="BQ19" s="715"/>
      <c r="BR19" s="715"/>
      <c r="BS19" s="684" t="s">
        <v>178</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178</v>
      </c>
      <c r="CS19" s="679"/>
      <c r="CT19" s="679"/>
      <c r="CU19" s="679"/>
      <c r="CV19" s="679"/>
      <c r="CW19" s="679"/>
      <c r="CX19" s="679"/>
      <c r="CY19" s="680"/>
      <c r="CZ19" s="715" t="s">
        <v>138</v>
      </c>
      <c r="DA19" s="715"/>
      <c r="DB19" s="715"/>
      <c r="DC19" s="715"/>
      <c r="DD19" s="684" t="s">
        <v>178</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350</v>
      </c>
      <c r="S20" s="679"/>
      <c r="T20" s="679"/>
      <c r="U20" s="679"/>
      <c r="V20" s="679"/>
      <c r="W20" s="679"/>
      <c r="X20" s="679"/>
      <c r="Y20" s="680"/>
      <c r="Z20" s="715">
        <v>0</v>
      </c>
      <c r="AA20" s="715"/>
      <c r="AB20" s="715"/>
      <c r="AC20" s="715"/>
      <c r="AD20" s="716">
        <v>350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71633</v>
      </c>
      <c r="BH20" s="679"/>
      <c r="BI20" s="679"/>
      <c r="BJ20" s="679"/>
      <c r="BK20" s="679"/>
      <c r="BL20" s="679"/>
      <c r="BM20" s="679"/>
      <c r="BN20" s="680"/>
      <c r="BO20" s="715">
        <v>4.9000000000000004</v>
      </c>
      <c r="BP20" s="715"/>
      <c r="BQ20" s="715"/>
      <c r="BR20" s="715"/>
      <c r="BS20" s="684" t="s">
        <v>237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10986802</v>
      </c>
      <c r="CS20" s="679"/>
      <c r="CT20" s="679"/>
      <c r="CU20" s="679"/>
      <c r="CV20" s="679"/>
      <c r="CW20" s="679"/>
      <c r="CX20" s="679"/>
      <c r="CY20" s="680"/>
      <c r="CZ20" s="715">
        <v>100</v>
      </c>
      <c r="DA20" s="715"/>
      <c r="DB20" s="715"/>
      <c r="DC20" s="715"/>
      <c r="DD20" s="684">
        <v>1209687</v>
      </c>
      <c r="DE20" s="679"/>
      <c r="DF20" s="679"/>
      <c r="DG20" s="679"/>
      <c r="DH20" s="679"/>
      <c r="DI20" s="679"/>
      <c r="DJ20" s="679"/>
      <c r="DK20" s="679"/>
      <c r="DL20" s="679"/>
      <c r="DM20" s="679"/>
      <c r="DN20" s="679"/>
      <c r="DO20" s="679"/>
      <c r="DP20" s="680"/>
      <c r="DQ20" s="684">
        <v>7104698</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8698</v>
      </c>
      <c r="S21" s="679"/>
      <c r="T21" s="679"/>
      <c r="U21" s="679"/>
      <c r="V21" s="679"/>
      <c r="W21" s="679"/>
      <c r="X21" s="679"/>
      <c r="Y21" s="680"/>
      <c r="Z21" s="715">
        <v>0.1</v>
      </c>
      <c r="AA21" s="715"/>
      <c r="AB21" s="715"/>
      <c r="AC21" s="715"/>
      <c r="AD21" s="716">
        <v>8698</v>
      </c>
      <c r="AE21" s="716"/>
      <c r="AF21" s="716"/>
      <c r="AG21" s="716"/>
      <c r="AH21" s="716"/>
      <c r="AI21" s="716"/>
      <c r="AJ21" s="716"/>
      <c r="AK21" s="716"/>
      <c r="AL21" s="681">
        <v>0.1</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v>13757</v>
      </c>
      <c r="BH21" s="679"/>
      <c r="BI21" s="679"/>
      <c r="BJ21" s="679"/>
      <c r="BK21" s="679"/>
      <c r="BL21" s="679"/>
      <c r="BM21" s="679"/>
      <c r="BN21" s="680"/>
      <c r="BO21" s="715">
        <v>0.9</v>
      </c>
      <c r="BP21" s="715"/>
      <c r="BQ21" s="715"/>
      <c r="BR21" s="715"/>
      <c r="BS21" s="684" t="s">
        <v>178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4788775</v>
      </c>
      <c r="S22" s="679"/>
      <c r="T22" s="679"/>
      <c r="U22" s="679"/>
      <c r="V22" s="679"/>
      <c r="W22" s="679"/>
      <c r="X22" s="679"/>
      <c r="Y22" s="680"/>
      <c r="Z22" s="715">
        <v>42.6</v>
      </c>
      <c r="AA22" s="715"/>
      <c r="AB22" s="715"/>
      <c r="AC22" s="715"/>
      <c r="AD22" s="716">
        <v>4072558</v>
      </c>
      <c r="AE22" s="716"/>
      <c r="AF22" s="716"/>
      <c r="AG22" s="716"/>
      <c r="AH22" s="716"/>
      <c r="AI22" s="716"/>
      <c r="AJ22" s="716"/>
      <c r="AK22" s="716"/>
      <c r="AL22" s="681">
        <v>69.099999999999994</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237</v>
      </c>
      <c r="BP22" s="715"/>
      <c r="BQ22" s="715"/>
      <c r="BR22" s="715"/>
      <c r="BS22" s="684" t="s">
        <v>178</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4072558</v>
      </c>
      <c r="S23" s="679"/>
      <c r="T23" s="679"/>
      <c r="U23" s="679"/>
      <c r="V23" s="679"/>
      <c r="W23" s="679"/>
      <c r="X23" s="679"/>
      <c r="Y23" s="680"/>
      <c r="Z23" s="715">
        <v>36.200000000000003</v>
      </c>
      <c r="AA23" s="715"/>
      <c r="AB23" s="715"/>
      <c r="AC23" s="715"/>
      <c r="AD23" s="716">
        <v>4072558</v>
      </c>
      <c r="AE23" s="716"/>
      <c r="AF23" s="716"/>
      <c r="AG23" s="716"/>
      <c r="AH23" s="716"/>
      <c r="AI23" s="716"/>
      <c r="AJ23" s="716"/>
      <c r="AK23" s="716"/>
      <c r="AL23" s="681">
        <v>69.099999999999994</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v>57876</v>
      </c>
      <c r="BH23" s="679"/>
      <c r="BI23" s="679"/>
      <c r="BJ23" s="679"/>
      <c r="BK23" s="679"/>
      <c r="BL23" s="679"/>
      <c r="BM23" s="679"/>
      <c r="BN23" s="680"/>
      <c r="BO23" s="715">
        <v>4</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716217</v>
      </c>
      <c r="S24" s="679"/>
      <c r="T24" s="679"/>
      <c r="U24" s="679"/>
      <c r="V24" s="679"/>
      <c r="W24" s="679"/>
      <c r="X24" s="679"/>
      <c r="Y24" s="680"/>
      <c r="Z24" s="715">
        <v>6.4</v>
      </c>
      <c r="AA24" s="715"/>
      <c r="AB24" s="715"/>
      <c r="AC24" s="715"/>
      <c r="AD24" s="716" t="s">
        <v>237</v>
      </c>
      <c r="AE24" s="716"/>
      <c r="AF24" s="716"/>
      <c r="AG24" s="716"/>
      <c r="AH24" s="716"/>
      <c r="AI24" s="716"/>
      <c r="AJ24" s="716"/>
      <c r="AK24" s="716"/>
      <c r="AL24" s="681" t="s">
        <v>237</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178</v>
      </c>
      <c r="BH24" s="679"/>
      <c r="BI24" s="679"/>
      <c r="BJ24" s="679"/>
      <c r="BK24" s="679"/>
      <c r="BL24" s="679"/>
      <c r="BM24" s="679"/>
      <c r="BN24" s="680"/>
      <c r="BO24" s="715" t="s">
        <v>178</v>
      </c>
      <c r="BP24" s="715"/>
      <c r="BQ24" s="715"/>
      <c r="BR24" s="715"/>
      <c r="BS24" s="684" t="s">
        <v>178</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3874074</v>
      </c>
      <c r="CS24" s="734"/>
      <c r="CT24" s="734"/>
      <c r="CU24" s="734"/>
      <c r="CV24" s="734"/>
      <c r="CW24" s="734"/>
      <c r="CX24" s="734"/>
      <c r="CY24" s="777"/>
      <c r="CZ24" s="778">
        <v>35.299999999999997</v>
      </c>
      <c r="DA24" s="749"/>
      <c r="DB24" s="749"/>
      <c r="DC24" s="781"/>
      <c r="DD24" s="776">
        <v>2642799</v>
      </c>
      <c r="DE24" s="734"/>
      <c r="DF24" s="734"/>
      <c r="DG24" s="734"/>
      <c r="DH24" s="734"/>
      <c r="DI24" s="734"/>
      <c r="DJ24" s="734"/>
      <c r="DK24" s="777"/>
      <c r="DL24" s="776">
        <v>2525017</v>
      </c>
      <c r="DM24" s="734"/>
      <c r="DN24" s="734"/>
      <c r="DO24" s="734"/>
      <c r="DP24" s="734"/>
      <c r="DQ24" s="734"/>
      <c r="DR24" s="734"/>
      <c r="DS24" s="734"/>
      <c r="DT24" s="734"/>
      <c r="DU24" s="734"/>
      <c r="DV24" s="777"/>
      <c r="DW24" s="778">
        <v>41.5</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178</v>
      </c>
      <c r="AE25" s="716"/>
      <c r="AF25" s="716"/>
      <c r="AG25" s="716"/>
      <c r="AH25" s="716"/>
      <c r="AI25" s="716"/>
      <c r="AJ25" s="716"/>
      <c r="AK25" s="716"/>
      <c r="AL25" s="681" t="s">
        <v>178</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178</v>
      </c>
      <c r="BH25" s="679"/>
      <c r="BI25" s="679"/>
      <c r="BJ25" s="679"/>
      <c r="BK25" s="679"/>
      <c r="BL25" s="679"/>
      <c r="BM25" s="679"/>
      <c r="BN25" s="680"/>
      <c r="BO25" s="715" t="s">
        <v>178</v>
      </c>
      <c r="BP25" s="715"/>
      <c r="BQ25" s="715"/>
      <c r="BR25" s="715"/>
      <c r="BS25" s="684" t="s">
        <v>138</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1691846</v>
      </c>
      <c r="CS25" s="697"/>
      <c r="CT25" s="697"/>
      <c r="CU25" s="697"/>
      <c r="CV25" s="697"/>
      <c r="CW25" s="697"/>
      <c r="CX25" s="697"/>
      <c r="CY25" s="698"/>
      <c r="CZ25" s="681">
        <v>15.4</v>
      </c>
      <c r="DA25" s="699"/>
      <c r="DB25" s="699"/>
      <c r="DC25" s="700"/>
      <c r="DD25" s="684">
        <v>1611509</v>
      </c>
      <c r="DE25" s="697"/>
      <c r="DF25" s="697"/>
      <c r="DG25" s="697"/>
      <c r="DH25" s="697"/>
      <c r="DI25" s="697"/>
      <c r="DJ25" s="697"/>
      <c r="DK25" s="698"/>
      <c r="DL25" s="684">
        <v>1610100</v>
      </c>
      <c r="DM25" s="697"/>
      <c r="DN25" s="697"/>
      <c r="DO25" s="697"/>
      <c r="DP25" s="697"/>
      <c r="DQ25" s="697"/>
      <c r="DR25" s="697"/>
      <c r="DS25" s="697"/>
      <c r="DT25" s="697"/>
      <c r="DU25" s="697"/>
      <c r="DV25" s="698"/>
      <c r="DW25" s="681">
        <v>26.5</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6651468</v>
      </c>
      <c r="S26" s="679"/>
      <c r="T26" s="679"/>
      <c r="U26" s="679"/>
      <c r="V26" s="679"/>
      <c r="W26" s="679"/>
      <c r="X26" s="679"/>
      <c r="Y26" s="680"/>
      <c r="Z26" s="715">
        <v>59.2</v>
      </c>
      <c r="AA26" s="715"/>
      <c r="AB26" s="715"/>
      <c r="AC26" s="715"/>
      <c r="AD26" s="716">
        <v>5877375</v>
      </c>
      <c r="AE26" s="716"/>
      <c r="AF26" s="716"/>
      <c r="AG26" s="716"/>
      <c r="AH26" s="716"/>
      <c r="AI26" s="716"/>
      <c r="AJ26" s="716"/>
      <c r="AK26" s="716"/>
      <c r="AL26" s="681">
        <v>99.8</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178</v>
      </c>
      <c r="BH26" s="679"/>
      <c r="BI26" s="679"/>
      <c r="BJ26" s="679"/>
      <c r="BK26" s="679"/>
      <c r="BL26" s="679"/>
      <c r="BM26" s="679"/>
      <c r="BN26" s="680"/>
      <c r="BO26" s="715" t="s">
        <v>178</v>
      </c>
      <c r="BP26" s="715"/>
      <c r="BQ26" s="715"/>
      <c r="BR26" s="715"/>
      <c r="BS26" s="684" t="s">
        <v>138</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1113652</v>
      </c>
      <c r="CS26" s="679"/>
      <c r="CT26" s="679"/>
      <c r="CU26" s="679"/>
      <c r="CV26" s="679"/>
      <c r="CW26" s="679"/>
      <c r="CX26" s="679"/>
      <c r="CY26" s="680"/>
      <c r="CZ26" s="681">
        <v>10.1</v>
      </c>
      <c r="DA26" s="699"/>
      <c r="DB26" s="699"/>
      <c r="DC26" s="700"/>
      <c r="DD26" s="684">
        <v>1047247</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1642</v>
      </c>
      <c r="S27" s="679"/>
      <c r="T27" s="679"/>
      <c r="U27" s="679"/>
      <c r="V27" s="679"/>
      <c r="W27" s="679"/>
      <c r="X27" s="679"/>
      <c r="Y27" s="680"/>
      <c r="Z27" s="715">
        <v>0</v>
      </c>
      <c r="AA27" s="715"/>
      <c r="AB27" s="715"/>
      <c r="AC27" s="715"/>
      <c r="AD27" s="716">
        <v>1642</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1448541</v>
      </c>
      <c r="BH27" s="679"/>
      <c r="BI27" s="679"/>
      <c r="BJ27" s="679"/>
      <c r="BK27" s="679"/>
      <c r="BL27" s="679"/>
      <c r="BM27" s="679"/>
      <c r="BN27" s="680"/>
      <c r="BO27" s="715">
        <v>100</v>
      </c>
      <c r="BP27" s="715"/>
      <c r="BQ27" s="715"/>
      <c r="BR27" s="715"/>
      <c r="BS27" s="684">
        <v>38029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1310042</v>
      </c>
      <c r="CS27" s="697"/>
      <c r="CT27" s="697"/>
      <c r="CU27" s="697"/>
      <c r="CV27" s="697"/>
      <c r="CW27" s="697"/>
      <c r="CX27" s="697"/>
      <c r="CY27" s="698"/>
      <c r="CZ27" s="681">
        <v>11.9</v>
      </c>
      <c r="DA27" s="699"/>
      <c r="DB27" s="699"/>
      <c r="DC27" s="700"/>
      <c r="DD27" s="684">
        <v>308602</v>
      </c>
      <c r="DE27" s="697"/>
      <c r="DF27" s="697"/>
      <c r="DG27" s="697"/>
      <c r="DH27" s="697"/>
      <c r="DI27" s="697"/>
      <c r="DJ27" s="697"/>
      <c r="DK27" s="698"/>
      <c r="DL27" s="684">
        <v>192229</v>
      </c>
      <c r="DM27" s="697"/>
      <c r="DN27" s="697"/>
      <c r="DO27" s="697"/>
      <c r="DP27" s="697"/>
      <c r="DQ27" s="697"/>
      <c r="DR27" s="697"/>
      <c r="DS27" s="697"/>
      <c r="DT27" s="697"/>
      <c r="DU27" s="697"/>
      <c r="DV27" s="698"/>
      <c r="DW27" s="681">
        <v>3.2</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8261</v>
      </c>
      <c r="S28" s="679"/>
      <c r="T28" s="679"/>
      <c r="U28" s="679"/>
      <c r="V28" s="679"/>
      <c r="W28" s="679"/>
      <c r="X28" s="679"/>
      <c r="Y28" s="680"/>
      <c r="Z28" s="715">
        <v>0.1</v>
      </c>
      <c r="AA28" s="715"/>
      <c r="AB28" s="715"/>
      <c r="AC28" s="715"/>
      <c r="AD28" s="716" t="s">
        <v>178</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872186</v>
      </c>
      <c r="CS28" s="679"/>
      <c r="CT28" s="679"/>
      <c r="CU28" s="679"/>
      <c r="CV28" s="679"/>
      <c r="CW28" s="679"/>
      <c r="CX28" s="679"/>
      <c r="CY28" s="680"/>
      <c r="CZ28" s="681">
        <v>7.9</v>
      </c>
      <c r="DA28" s="699"/>
      <c r="DB28" s="699"/>
      <c r="DC28" s="700"/>
      <c r="DD28" s="684">
        <v>722688</v>
      </c>
      <c r="DE28" s="679"/>
      <c r="DF28" s="679"/>
      <c r="DG28" s="679"/>
      <c r="DH28" s="679"/>
      <c r="DI28" s="679"/>
      <c r="DJ28" s="679"/>
      <c r="DK28" s="680"/>
      <c r="DL28" s="684">
        <v>722688</v>
      </c>
      <c r="DM28" s="679"/>
      <c r="DN28" s="679"/>
      <c r="DO28" s="679"/>
      <c r="DP28" s="679"/>
      <c r="DQ28" s="679"/>
      <c r="DR28" s="679"/>
      <c r="DS28" s="679"/>
      <c r="DT28" s="679"/>
      <c r="DU28" s="679"/>
      <c r="DV28" s="680"/>
      <c r="DW28" s="681">
        <v>11.9</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303496</v>
      </c>
      <c r="S29" s="679"/>
      <c r="T29" s="679"/>
      <c r="U29" s="679"/>
      <c r="V29" s="679"/>
      <c r="W29" s="679"/>
      <c r="X29" s="679"/>
      <c r="Y29" s="680"/>
      <c r="Z29" s="715">
        <v>2.7</v>
      </c>
      <c r="AA29" s="715"/>
      <c r="AB29" s="715"/>
      <c r="AC29" s="715"/>
      <c r="AD29" s="716">
        <v>2826</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308</v>
      </c>
      <c r="CG29" s="712"/>
      <c r="CH29" s="712"/>
      <c r="CI29" s="712"/>
      <c r="CJ29" s="712"/>
      <c r="CK29" s="712"/>
      <c r="CL29" s="712"/>
      <c r="CM29" s="712"/>
      <c r="CN29" s="712"/>
      <c r="CO29" s="712"/>
      <c r="CP29" s="712"/>
      <c r="CQ29" s="713"/>
      <c r="CR29" s="678">
        <v>869679</v>
      </c>
      <c r="CS29" s="697"/>
      <c r="CT29" s="697"/>
      <c r="CU29" s="697"/>
      <c r="CV29" s="697"/>
      <c r="CW29" s="697"/>
      <c r="CX29" s="697"/>
      <c r="CY29" s="698"/>
      <c r="CZ29" s="681">
        <v>7.9</v>
      </c>
      <c r="DA29" s="699"/>
      <c r="DB29" s="699"/>
      <c r="DC29" s="700"/>
      <c r="DD29" s="684">
        <v>720181</v>
      </c>
      <c r="DE29" s="697"/>
      <c r="DF29" s="697"/>
      <c r="DG29" s="697"/>
      <c r="DH29" s="697"/>
      <c r="DI29" s="697"/>
      <c r="DJ29" s="697"/>
      <c r="DK29" s="698"/>
      <c r="DL29" s="684">
        <v>720181</v>
      </c>
      <c r="DM29" s="697"/>
      <c r="DN29" s="697"/>
      <c r="DO29" s="697"/>
      <c r="DP29" s="697"/>
      <c r="DQ29" s="697"/>
      <c r="DR29" s="697"/>
      <c r="DS29" s="697"/>
      <c r="DT29" s="697"/>
      <c r="DU29" s="697"/>
      <c r="DV29" s="698"/>
      <c r="DW29" s="681">
        <v>11.8</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98844</v>
      </c>
      <c r="S30" s="679"/>
      <c r="T30" s="679"/>
      <c r="U30" s="679"/>
      <c r="V30" s="679"/>
      <c r="W30" s="679"/>
      <c r="X30" s="679"/>
      <c r="Y30" s="680"/>
      <c r="Z30" s="715">
        <v>0.9</v>
      </c>
      <c r="AA30" s="715"/>
      <c r="AB30" s="715"/>
      <c r="AC30" s="715"/>
      <c r="AD30" s="716" t="s">
        <v>178</v>
      </c>
      <c r="AE30" s="716"/>
      <c r="AF30" s="716"/>
      <c r="AG30" s="716"/>
      <c r="AH30" s="716"/>
      <c r="AI30" s="716"/>
      <c r="AJ30" s="716"/>
      <c r="AK30" s="716"/>
      <c r="AL30" s="681" t="s">
        <v>178</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808715</v>
      </c>
      <c r="CS30" s="679"/>
      <c r="CT30" s="679"/>
      <c r="CU30" s="679"/>
      <c r="CV30" s="679"/>
      <c r="CW30" s="679"/>
      <c r="CX30" s="679"/>
      <c r="CY30" s="680"/>
      <c r="CZ30" s="681">
        <v>7.4</v>
      </c>
      <c r="DA30" s="699"/>
      <c r="DB30" s="699"/>
      <c r="DC30" s="700"/>
      <c r="DD30" s="684">
        <v>659245</v>
      </c>
      <c r="DE30" s="679"/>
      <c r="DF30" s="679"/>
      <c r="DG30" s="679"/>
      <c r="DH30" s="679"/>
      <c r="DI30" s="679"/>
      <c r="DJ30" s="679"/>
      <c r="DK30" s="680"/>
      <c r="DL30" s="684">
        <v>659245</v>
      </c>
      <c r="DM30" s="679"/>
      <c r="DN30" s="679"/>
      <c r="DO30" s="679"/>
      <c r="DP30" s="679"/>
      <c r="DQ30" s="679"/>
      <c r="DR30" s="679"/>
      <c r="DS30" s="679"/>
      <c r="DT30" s="679"/>
      <c r="DU30" s="679"/>
      <c r="DV30" s="680"/>
      <c r="DW30" s="681">
        <v>10.8</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1068392</v>
      </c>
      <c r="S31" s="679"/>
      <c r="T31" s="679"/>
      <c r="U31" s="679"/>
      <c r="V31" s="679"/>
      <c r="W31" s="679"/>
      <c r="X31" s="679"/>
      <c r="Y31" s="680"/>
      <c r="Z31" s="715">
        <v>9.5</v>
      </c>
      <c r="AA31" s="715"/>
      <c r="AB31" s="715"/>
      <c r="AC31" s="715"/>
      <c r="AD31" s="716" t="s">
        <v>178</v>
      </c>
      <c r="AE31" s="716"/>
      <c r="AF31" s="716"/>
      <c r="AG31" s="716"/>
      <c r="AH31" s="716"/>
      <c r="AI31" s="716"/>
      <c r="AJ31" s="716"/>
      <c r="AK31" s="716"/>
      <c r="AL31" s="681" t="s">
        <v>138</v>
      </c>
      <c r="AM31" s="682"/>
      <c r="AN31" s="682"/>
      <c r="AO31" s="717"/>
      <c r="AP31" s="752" t="s">
        <v>314</v>
      </c>
      <c r="AQ31" s="753"/>
      <c r="AR31" s="753"/>
      <c r="AS31" s="753"/>
      <c r="AT31" s="758" t="s">
        <v>315</v>
      </c>
      <c r="AU31" s="231"/>
      <c r="AV31" s="231"/>
      <c r="AW31" s="231"/>
      <c r="AX31" s="744" t="s">
        <v>191</v>
      </c>
      <c r="AY31" s="745"/>
      <c r="AZ31" s="745"/>
      <c r="BA31" s="745"/>
      <c r="BB31" s="745"/>
      <c r="BC31" s="745"/>
      <c r="BD31" s="745"/>
      <c r="BE31" s="745"/>
      <c r="BF31" s="746"/>
      <c r="BG31" s="747">
        <v>99.1</v>
      </c>
      <c r="BH31" s="748"/>
      <c r="BI31" s="748"/>
      <c r="BJ31" s="748"/>
      <c r="BK31" s="748"/>
      <c r="BL31" s="748"/>
      <c r="BM31" s="749">
        <v>94.4</v>
      </c>
      <c r="BN31" s="748"/>
      <c r="BO31" s="748"/>
      <c r="BP31" s="748"/>
      <c r="BQ31" s="750"/>
      <c r="BR31" s="747">
        <v>99.1</v>
      </c>
      <c r="BS31" s="748"/>
      <c r="BT31" s="748"/>
      <c r="BU31" s="748"/>
      <c r="BV31" s="748"/>
      <c r="BW31" s="748"/>
      <c r="BX31" s="749">
        <v>94.5</v>
      </c>
      <c r="BY31" s="748"/>
      <c r="BZ31" s="748"/>
      <c r="CA31" s="748"/>
      <c r="CB31" s="750"/>
      <c r="CD31" s="769"/>
      <c r="CE31" s="770"/>
      <c r="CF31" s="711" t="s">
        <v>316</v>
      </c>
      <c r="CG31" s="712"/>
      <c r="CH31" s="712"/>
      <c r="CI31" s="712"/>
      <c r="CJ31" s="712"/>
      <c r="CK31" s="712"/>
      <c r="CL31" s="712"/>
      <c r="CM31" s="712"/>
      <c r="CN31" s="712"/>
      <c r="CO31" s="712"/>
      <c r="CP31" s="712"/>
      <c r="CQ31" s="713"/>
      <c r="CR31" s="678">
        <v>60964</v>
      </c>
      <c r="CS31" s="697"/>
      <c r="CT31" s="697"/>
      <c r="CU31" s="697"/>
      <c r="CV31" s="697"/>
      <c r="CW31" s="697"/>
      <c r="CX31" s="697"/>
      <c r="CY31" s="698"/>
      <c r="CZ31" s="681">
        <v>0.6</v>
      </c>
      <c r="DA31" s="699"/>
      <c r="DB31" s="699"/>
      <c r="DC31" s="700"/>
      <c r="DD31" s="684">
        <v>60936</v>
      </c>
      <c r="DE31" s="697"/>
      <c r="DF31" s="697"/>
      <c r="DG31" s="697"/>
      <c r="DH31" s="697"/>
      <c r="DI31" s="697"/>
      <c r="DJ31" s="697"/>
      <c r="DK31" s="698"/>
      <c r="DL31" s="684">
        <v>60936</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t="s">
        <v>178</v>
      </c>
      <c r="S32" s="679"/>
      <c r="T32" s="679"/>
      <c r="U32" s="679"/>
      <c r="V32" s="679"/>
      <c r="W32" s="679"/>
      <c r="X32" s="679"/>
      <c r="Y32" s="680"/>
      <c r="Z32" s="715" t="s">
        <v>237</v>
      </c>
      <c r="AA32" s="715"/>
      <c r="AB32" s="715"/>
      <c r="AC32" s="715"/>
      <c r="AD32" s="716" t="s">
        <v>178</v>
      </c>
      <c r="AE32" s="716"/>
      <c r="AF32" s="716"/>
      <c r="AG32" s="716"/>
      <c r="AH32" s="716"/>
      <c r="AI32" s="716"/>
      <c r="AJ32" s="716"/>
      <c r="AK32" s="716"/>
      <c r="AL32" s="681" t="s">
        <v>138</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99</v>
      </c>
      <c r="BH32" s="697"/>
      <c r="BI32" s="697"/>
      <c r="BJ32" s="697"/>
      <c r="BK32" s="697"/>
      <c r="BL32" s="697"/>
      <c r="BM32" s="682">
        <v>94.7</v>
      </c>
      <c r="BN32" s="743"/>
      <c r="BO32" s="743"/>
      <c r="BP32" s="743"/>
      <c r="BQ32" s="721"/>
      <c r="BR32" s="751">
        <v>99</v>
      </c>
      <c r="BS32" s="697"/>
      <c r="BT32" s="697"/>
      <c r="BU32" s="697"/>
      <c r="BV32" s="697"/>
      <c r="BW32" s="697"/>
      <c r="BX32" s="682">
        <v>94.5</v>
      </c>
      <c r="BY32" s="743"/>
      <c r="BZ32" s="743"/>
      <c r="CA32" s="743"/>
      <c r="CB32" s="721"/>
      <c r="CD32" s="771"/>
      <c r="CE32" s="772"/>
      <c r="CF32" s="711" t="s">
        <v>320</v>
      </c>
      <c r="CG32" s="712"/>
      <c r="CH32" s="712"/>
      <c r="CI32" s="712"/>
      <c r="CJ32" s="712"/>
      <c r="CK32" s="712"/>
      <c r="CL32" s="712"/>
      <c r="CM32" s="712"/>
      <c r="CN32" s="712"/>
      <c r="CO32" s="712"/>
      <c r="CP32" s="712"/>
      <c r="CQ32" s="713"/>
      <c r="CR32" s="678">
        <v>2507</v>
      </c>
      <c r="CS32" s="679"/>
      <c r="CT32" s="679"/>
      <c r="CU32" s="679"/>
      <c r="CV32" s="679"/>
      <c r="CW32" s="679"/>
      <c r="CX32" s="679"/>
      <c r="CY32" s="680"/>
      <c r="CZ32" s="681">
        <v>0</v>
      </c>
      <c r="DA32" s="699"/>
      <c r="DB32" s="699"/>
      <c r="DC32" s="700"/>
      <c r="DD32" s="684">
        <v>2507</v>
      </c>
      <c r="DE32" s="679"/>
      <c r="DF32" s="679"/>
      <c r="DG32" s="679"/>
      <c r="DH32" s="679"/>
      <c r="DI32" s="679"/>
      <c r="DJ32" s="679"/>
      <c r="DK32" s="680"/>
      <c r="DL32" s="684">
        <v>2507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687060</v>
      </c>
      <c r="S33" s="679"/>
      <c r="T33" s="679"/>
      <c r="U33" s="679"/>
      <c r="V33" s="679"/>
      <c r="W33" s="679"/>
      <c r="X33" s="679"/>
      <c r="Y33" s="680"/>
      <c r="Z33" s="715">
        <v>6.1</v>
      </c>
      <c r="AA33" s="715"/>
      <c r="AB33" s="715"/>
      <c r="AC33" s="715"/>
      <c r="AD33" s="716" t="s">
        <v>237</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99</v>
      </c>
      <c r="BH33" s="663"/>
      <c r="BI33" s="663"/>
      <c r="BJ33" s="663"/>
      <c r="BK33" s="663"/>
      <c r="BL33" s="663"/>
      <c r="BM33" s="706">
        <v>92.6</v>
      </c>
      <c r="BN33" s="663"/>
      <c r="BO33" s="663"/>
      <c r="BP33" s="663"/>
      <c r="BQ33" s="727"/>
      <c r="BR33" s="742">
        <v>98.8</v>
      </c>
      <c r="BS33" s="663"/>
      <c r="BT33" s="663"/>
      <c r="BU33" s="663"/>
      <c r="BV33" s="663"/>
      <c r="BW33" s="663"/>
      <c r="BX33" s="706">
        <v>92.8</v>
      </c>
      <c r="BY33" s="663"/>
      <c r="BZ33" s="663"/>
      <c r="CA33" s="663"/>
      <c r="CB33" s="727"/>
      <c r="CD33" s="711" t="s">
        <v>323</v>
      </c>
      <c r="CE33" s="712"/>
      <c r="CF33" s="712"/>
      <c r="CG33" s="712"/>
      <c r="CH33" s="712"/>
      <c r="CI33" s="712"/>
      <c r="CJ33" s="712"/>
      <c r="CK33" s="712"/>
      <c r="CL33" s="712"/>
      <c r="CM33" s="712"/>
      <c r="CN33" s="712"/>
      <c r="CO33" s="712"/>
      <c r="CP33" s="712"/>
      <c r="CQ33" s="713"/>
      <c r="CR33" s="678">
        <v>5903040</v>
      </c>
      <c r="CS33" s="697"/>
      <c r="CT33" s="697"/>
      <c r="CU33" s="697"/>
      <c r="CV33" s="697"/>
      <c r="CW33" s="697"/>
      <c r="CX33" s="697"/>
      <c r="CY33" s="698"/>
      <c r="CZ33" s="681">
        <v>53.7</v>
      </c>
      <c r="DA33" s="699"/>
      <c r="DB33" s="699"/>
      <c r="DC33" s="700"/>
      <c r="DD33" s="684">
        <v>4316080</v>
      </c>
      <c r="DE33" s="697"/>
      <c r="DF33" s="697"/>
      <c r="DG33" s="697"/>
      <c r="DH33" s="697"/>
      <c r="DI33" s="697"/>
      <c r="DJ33" s="697"/>
      <c r="DK33" s="698"/>
      <c r="DL33" s="684">
        <v>3423148</v>
      </c>
      <c r="DM33" s="697"/>
      <c r="DN33" s="697"/>
      <c r="DO33" s="697"/>
      <c r="DP33" s="697"/>
      <c r="DQ33" s="697"/>
      <c r="DR33" s="697"/>
      <c r="DS33" s="697"/>
      <c r="DT33" s="697"/>
      <c r="DU33" s="697"/>
      <c r="DV33" s="698"/>
      <c r="DW33" s="681">
        <v>56.3</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23625</v>
      </c>
      <c r="S34" s="679"/>
      <c r="T34" s="679"/>
      <c r="U34" s="679"/>
      <c r="V34" s="679"/>
      <c r="W34" s="679"/>
      <c r="X34" s="679"/>
      <c r="Y34" s="680"/>
      <c r="Z34" s="715">
        <v>0.2</v>
      </c>
      <c r="AA34" s="715"/>
      <c r="AB34" s="715"/>
      <c r="AC34" s="715"/>
      <c r="AD34" s="716">
        <v>7430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1713395</v>
      </c>
      <c r="CS34" s="679"/>
      <c r="CT34" s="679"/>
      <c r="CU34" s="679"/>
      <c r="CV34" s="679"/>
      <c r="CW34" s="679"/>
      <c r="CX34" s="679"/>
      <c r="CY34" s="680"/>
      <c r="CZ34" s="681">
        <v>15.6</v>
      </c>
      <c r="DA34" s="699"/>
      <c r="DB34" s="699"/>
      <c r="DC34" s="700"/>
      <c r="DD34" s="684">
        <v>1058254</v>
      </c>
      <c r="DE34" s="679"/>
      <c r="DF34" s="679"/>
      <c r="DG34" s="679"/>
      <c r="DH34" s="679"/>
      <c r="DI34" s="679"/>
      <c r="DJ34" s="679"/>
      <c r="DK34" s="680"/>
      <c r="DL34" s="684">
        <v>842811</v>
      </c>
      <c r="DM34" s="679"/>
      <c r="DN34" s="679"/>
      <c r="DO34" s="679"/>
      <c r="DP34" s="679"/>
      <c r="DQ34" s="679"/>
      <c r="DR34" s="679"/>
      <c r="DS34" s="679"/>
      <c r="DT34" s="679"/>
      <c r="DU34" s="679"/>
      <c r="DV34" s="680"/>
      <c r="DW34" s="681">
        <v>13.9</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571198</v>
      </c>
      <c r="S35" s="679"/>
      <c r="T35" s="679"/>
      <c r="U35" s="679"/>
      <c r="V35" s="679"/>
      <c r="W35" s="679"/>
      <c r="X35" s="679"/>
      <c r="Y35" s="680"/>
      <c r="Z35" s="715">
        <v>5.0999999999999996</v>
      </c>
      <c r="AA35" s="715"/>
      <c r="AB35" s="715"/>
      <c r="AC35" s="715"/>
      <c r="AD35" s="716" t="s">
        <v>237</v>
      </c>
      <c r="AE35" s="716"/>
      <c r="AF35" s="716"/>
      <c r="AG35" s="716"/>
      <c r="AH35" s="716"/>
      <c r="AI35" s="716"/>
      <c r="AJ35" s="716"/>
      <c r="AK35" s="716"/>
      <c r="AL35" s="681" t="s">
        <v>237</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118119</v>
      </c>
      <c r="CS35" s="697"/>
      <c r="CT35" s="697"/>
      <c r="CU35" s="697"/>
      <c r="CV35" s="697"/>
      <c r="CW35" s="697"/>
      <c r="CX35" s="697"/>
      <c r="CY35" s="698"/>
      <c r="CZ35" s="681">
        <v>1.1000000000000001</v>
      </c>
      <c r="DA35" s="699"/>
      <c r="DB35" s="699"/>
      <c r="DC35" s="700"/>
      <c r="DD35" s="684">
        <v>110614</v>
      </c>
      <c r="DE35" s="697"/>
      <c r="DF35" s="697"/>
      <c r="DG35" s="697"/>
      <c r="DH35" s="697"/>
      <c r="DI35" s="697"/>
      <c r="DJ35" s="697"/>
      <c r="DK35" s="698"/>
      <c r="DL35" s="684">
        <v>31093</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303355</v>
      </c>
      <c r="S36" s="679"/>
      <c r="T36" s="679"/>
      <c r="U36" s="679"/>
      <c r="V36" s="679"/>
      <c r="W36" s="679"/>
      <c r="X36" s="679"/>
      <c r="Y36" s="680"/>
      <c r="Z36" s="715">
        <v>2.7</v>
      </c>
      <c r="AA36" s="715"/>
      <c r="AB36" s="715"/>
      <c r="AC36" s="715"/>
      <c r="AD36" s="716" t="s">
        <v>178</v>
      </c>
      <c r="AE36" s="716"/>
      <c r="AF36" s="716"/>
      <c r="AG36" s="716"/>
      <c r="AH36" s="716"/>
      <c r="AI36" s="716"/>
      <c r="AJ36" s="716"/>
      <c r="AK36" s="716"/>
      <c r="AL36" s="681" t="s">
        <v>237</v>
      </c>
      <c r="AM36" s="682"/>
      <c r="AN36" s="682"/>
      <c r="AO36" s="717"/>
      <c r="AP36" s="235"/>
      <c r="AQ36" s="730" t="s">
        <v>331</v>
      </c>
      <c r="AR36" s="731"/>
      <c r="AS36" s="731"/>
      <c r="AT36" s="731"/>
      <c r="AU36" s="731"/>
      <c r="AV36" s="731"/>
      <c r="AW36" s="731"/>
      <c r="AX36" s="731"/>
      <c r="AY36" s="732"/>
      <c r="AZ36" s="733">
        <v>1895742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8853</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2446096</v>
      </c>
      <c r="CS36" s="679"/>
      <c r="CT36" s="679"/>
      <c r="CU36" s="679"/>
      <c r="CV36" s="679"/>
      <c r="CW36" s="679"/>
      <c r="CX36" s="679"/>
      <c r="CY36" s="680"/>
      <c r="CZ36" s="681">
        <v>22.3</v>
      </c>
      <c r="DA36" s="699"/>
      <c r="DB36" s="699"/>
      <c r="DC36" s="700"/>
      <c r="DD36" s="684">
        <v>1896551</v>
      </c>
      <c r="DE36" s="679"/>
      <c r="DF36" s="679"/>
      <c r="DG36" s="679"/>
      <c r="DH36" s="679"/>
      <c r="DI36" s="679"/>
      <c r="DJ36" s="679"/>
      <c r="DK36" s="680"/>
      <c r="DL36" s="684">
        <v>1508853</v>
      </c>
      <c r="DM36" s="679"/>
      <c r="DN36" s="679"/>
      <c r="DO36" s="679"/>
      <c r="DP36" s="679"/>
      <c r="DQ36" s="679"/>
      <c r="DR36" s="679"/>
      <c r="DS36" s="679"/>
      <c r="DT36" s="679"/>
      <c r="DU36" s="679"/>
      <c r="DV36" s="680"/>
      <c r="DW36" s="681">
        <v>24.8</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91698</v>
      </c>
      <c r="S37" s="679"/>
      <c r="T37" s="679"/>
      <c r="U37" s="679"/>
      <c r="V37" s="679"/>
      <c r="W37" s="679"/>
      <c r="X37" s="679"/>
      <c r="Y37" s="680"/>
      <c r="Z37" s="715">
        <v>0.8</v>
      </c>
      <c r="AA37" s="715"/>
      <c r="AB37" s="715"/>
      <c r="AC37" s="715"/>
      <c r="AD37" s="716" t="s">
        <v>178</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492760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-29667</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524644</v>
      </c>
      <c r="CS37" s="697"/>
      <c r="CT37" s="697"/>
      <c r="CU37" s="697"/>
      <c r="CV37" s="697"/>
      <c r="CW37" s="697"/>
      <c r="CX37" s="697"/>
      <c r="CY37" s="698"/>
      <c r="CZ37" s="681">
        <v>4.8</v>
      </c>
      <c r="DA37" s="699"/>
      <c r="DB37" s="699"/>
      <c r="DC37" s="700"/>
      <c r="DD37" s="684">
        <v>520032</v>
      </c>
      <c r="DE37" s="697"/>
      <c r="DF37" s="697"/>
      <c r="DG37" s="697"/>
      <c r="DH37" s="697"/>
      <c r="DI37" s="697"/>
      <c r="DJ37" s="697"/>
      <c r="DK37" s="698"/>
      <c r="DL37" s="684">
        <v>510133</v>
      </c>
      <c r="DM37" s="697"/>
      <c r="DN37" s="697"/>
      <c r="DO37" s="697"/>
      <c r="DP37" s="697"/>
      <c r="DQ37" s="697"/>
      <c r="DR37" s="697"/>
      <c r="DS37" s="697"/>
      <c r="DT37" s="697"/>
      <c r="DU37" s="697"/>
      <c r="DV37" s="698"/>
      <c r="DW37" s="681">
        <v>8.4</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258210</v>
      </c>
      <c r="S38" s="679"/>
      <c r="T38" s="679"/>
      <c r="U38" s="679"/>
      <c r="V38" s="679"/>
      <c r="W38" s="679"/>
      <c r="X38" s="679"/>
      <c r="Y38" s="680"/>
      <c r="Z38" s="715">
        <v>2.2999999999999998</v>
      </c>
      <c r="AA38" s="715"/>
      <c r="AB38" s="715"/>
      <c r="AC38" s="715"/>
      <c r="AD38" s="716">
        <v>1115</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229615</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2143</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1254500</v>
      </c>
      <c r="CS38" s="679"/>
      <c r="CT38" s="679"/>
      <c r="CU38" s="679"/>
      <c r="CV38" s="679"/>
      <c r="CW38" s="679"/>
      <c r="CX38" s="679"/>
      <c r="CY38" s="680"/>
      <c r="CZ38" s="681">
        <v>11.4</v>
      </c>
      <c r="DA38" s="699"/>
      <c r="DB38" s="699"/>
      <c r="DC38" s="700"/>
      <c r="DD38" s="684">
        <v>1040391</v>
      </c>
      <c r="DE38" s="679"/>
      <c r="DF38" s="679"/>
      <c r="DG38" s="679"/>
      <c r="DH38" s="679"/>
      <c r="DI38" s="679"/>
      <c r="DJ38" s="679"/>
      <c r="DK38" s="680"/>
      <c r="DL38" s="684">
        <v>1040391</v>
      </c>
      <c r="DM38" s="679"/>
      <c r="DN38" s="679"/>
      <c r="DO38" s="679"/>
      <c r="DP38" s="679"/>
      <c r="DQ38" s="679"/>
      <c r="DR38" s="679"/>
      <c r="DS38" s="679"/>
      <c r="DT38" s="679"/>
      <c r="DU38" s="679"/>
      <c r="DV38" s="680"/>
      <c r="DW38" s="681">
        <v>17.100000000000001</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1175626</v>
      </c>
      <c r="S39" s="679"/>
      <c r="T39" s="679"/>
      <c r="U39" s="679"/>
      <c r="V39" s="679"/>
      <c r="W39" s="679"/>
      <c r="X39" s="679"/>
      <c r="Y39" s="680"/>
      <c r="Z39" s="715">
        <v>10.5</v>
      </c>
      <c r="AA39" s="715"/>
      <c r="AB39" s="715"/>
      <c r="AC39" s="715"/>
      <c r="AD39" s="716" t="s">
        <v>178</v>
      </c>
      <c r="AE39" s="716"/>
      <c r="AF39" s="716"/>
      <c r="AG39" s="716"/>
      <c r="AH39" s="716"/>
      <c r="AI39" s="716"/>
      <c r="AJ39" s="716"/>
      <c r="AK39" s="716"/>
      <c r="AL39" s="681" t="s">
        <v>178</v>
      </c>
      <c r="AM39" s="682"/>
      <c r="AN39" s="682"/>
      <c r="AO39" s="717"/>
      <c r="AQ39" s="718" t="s">
        <v>343</v>
      </c>
      <c r="AR39" s="719"/>
      <c r="AS39" s="719"/>
      <c r="AT39" s="719"/>
      <c r="AU39" s="719"/>
      <c r="AV39" s="719"/>
      <c r="AW39" s="719"/>
      <c r="AX39" s="719"/>
      <c r="AY39" s="720"/>
      <c r="AZ39" s="678">
        <v>148482</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3037</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180865</v>
      </c>
      <c r="CS39" s="697"/>
      <c r="CT39" s="697"/>
      <c r="CU39" s="697"/>
      <c r="CV39" s="697"/>
      <c r="CW39" s="697"/>
      <c r="CX39" s="697"/>
      <c r="CY39" s="698"/>
      <c r="CZ39" s="681">
        <v>1.6</v>
      </c>
      <c r="DA39" s="699"/>
      <c r="DB39" s="699"/>
      <c r="DC39" s="700"/>
      <c r="DD39" s="684">
        <v>164893</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237</v>
      </c>
      <c r="AA40" s="715"/>
      <c r="AB40" s="715"/>
      <c r="AC40" s="715"/>
      <c r="AD40" s="716" t="s">
        <v>178</v>
      </c>
      <c r="AE40" s="716"/>
      <c r="AF40" s="716"/>
      <c r="AG40" s="716"/>
      <c r="AH40" s="716"/>
      <c r="AI40" s="716"/>
      <c r="AJ40" s="716"/>
      <c r="AK40" s="716"/>
      <c r="AL40" s="681" t="s">
        <v>178</v>
      </c>
      <c r="AM40" s="682"/>
      <c r="AN40" s="682"/>
      <c r="AO40" s="717"/>
      <c r="AQ40" s="718" t="s">
        <v>347</v>
      </c>
      <c r="AR40" s="719"/>
      <c r="AS40" s="719"/>
      <c r="AT40" s="719"/>
      <c r="AU40" s="719"/>
      <c r="AV40" s="719"/>
      <c r="AW40" s="719"/>
      <c r="AX40" s="719"/>
      <c r="AY40" s="720"/>
      <c r="AZ40" s="678">
        <v>127360</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70</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190065</v>
      </c>
      <c r="CS40" s="679"/>
      <c r="CT40" s="679"/>
      <c r="CU40" s="679"/>
      <c r="CV40" s="679"/>
      <c r="CW40" s="679"/>
      <c r="CX40" s="679"/>
      <c r="CY40" s="680"/>
      <c r="CZ40" s="681">
        <v>1.7</v>
      </c>
      <c r="DA40" s="699"/>
      <c r="DB40" s="699"/>
      <c r="DC40" s="700"/>
      <c r="DD40" s="684">
        <v>45377</v>
      </c>
      <c r="DE40" s="679"/>
      <c r="DF40" s="679"/>
      <c r="DG40" s="679"/>
      <c r="DH40" s="679"/>
      <c r="DI40" s="679"/>
      <c r="DJ40" s="679"/>
      <c r="DK40" s="680"/>
      <c r="DL40" s="684" t="s">
        <v>138</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191926</v>
      </c>
      <c r="S41" s="679"/>
      <c r="T41" s="679"/>
      <c r="U41" s="679"/>
      <c r="V41" s="679"/>
      <c r="W41" s="679"/>
      <c r="X41" s="679"/>
      <c r="Y41" s="680"/>
      <c r="Z41" s="715">
        <v>1.7</v>
      </c>
      <c r="AA41" s="715"/>
      <c r="AB41" s="715"/>
      <c r="AC41" s="715"/>
      <c r="AD41" s="716" t="s">
        <v>237</v>
      </c>
      <c r="AE41" s="716"/>
      <c r="AF41" s="716"/>
      <c r="AG41" s="716"/>
      <c r="AH41" s="716"/>
      <c r="AI41" s="716"/>
      <c r="AJ41" s="716"/>
      <c r="AK41" s="716"/>
      <c r="AL41" s="681" t="s">
        <v>178</v>
      </c>
      <c r="AM41" s="682"/>
      <c r="AN41" s="682"/>
      <c r="AO41" s="717"/>
      <c r="AQ41" s="718" t="s">
        <v>352</v>
      </c>
      <c r="AR41" s="719"/>
      <c r="AS41" s="719"/>
      <c r="AT41" s="719"/>
      <c r="AU41" s="719"/>
      <c r="AV41" s="719"/>
      <c r="AW41" s="719"/>
      <c r="AX41" s="719"/>
      <c r="AY41" s="720"/>
      <c r="AZ41" s="678">
        <v>188324</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178</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11242875</v>
      </c>
      <c r="S42" s="701"/>
      <c r="T42" s="701"/>
      <c r="U42" s="701"/>
      <c r="V42" s="701"/>
      <c r="W42" s="701"/>
      <c r="X42" s="701"/>
      <c r="Y42" s="703"/>
      <c r="Z42" s="704">
        <v>100</v>
      </c>
      <c r="AA42" s="704"/>
      <c r="AB42" s="704"/>
      <c r="AC42" s="704"/>
      <c r="AD42" s="705">
        <v>5890388</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709201</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510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1209688</v>
      </c>
      <c r="CS42" s="679"/>
      <c r="CT42" s="679"/>
      <c r="CU42" s="679"/>
      <c r="CV42" s="679"/>
      <c r="CW42" s="679"/>
      <c r="CX42" s="679"/>
      <c r="CY42" s="680"/>
      <c r="CZ42" s="681">
        <v>11</v>
      </c>
      <c r="DA42" s="682"/>
      <c r="DB42" s="682"/>
      <c r="DC42" s="683"/>
      <c r="DD42" s="684">
        <v>145819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30732</v>
      </c>
      <c r="CS43" s="697"/>
      <c r="CT43" s="697"/>
      <c r="CU43" s="697"/>
      <c r="CV43" s="697"/>
      <c r="CW43" s="697"/>
      <c r="CX43" s="697"/>
      <c r="CY43" s="698"/>
      <c r="CZ43" s="681">
        <v>0.3</v>
      </c>
      <c r="DA43" s="699"/>
      <c r="DB43" s="699"/>
      <c r="DC43" s="700"/>
      <c r="DD43" s="684">
        <v>30732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1209687</v>
      </c>
      <c r="CS44" s="679"/>
      <c r="CT44" s="679"/>
      <c r="CU44" s="679"/>
      <c r="CV44" s="679"/>
      <c r="CW44" s="679"/>
      <c r="CX44" s="679"/>
      <c r="CY44" s="680"/>
      <c r="CZ44" s="681">
        <v>11</v>
      </c>
      <c r="DA44" s="682"/>
      <c r="DB44" s="682"/>
      <c r="DC44" s="683"/>
      <c r="DD44" s="684">
        <v>145818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411346</v>
      </c>
      <c r="CS45" s="697"/>
      <c r="CT45" s="697"/>
      <c r="CU45" s="697"/>
      <c r="CV45" s="697"/>
      <c r="CW45" s="697"/>
      <c r="CX45" s="697"/>
      <c r="CY45" s="698"/>
      <c r="CZ45" s="681">
        <v>3.7</v>
      </c>
      <c r="DA45" s="699"/>
      <c r="DB45" s="699"/>
      <c r="DC45" s="700"/>
      <c r="DD45" s="684">
        <v>23475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798341</v>
      </c>
      <c r="CS46" s="679"/>
      <c r="CT46" s="679"/>
      <c r="CU46" s="679"/>
      <c r="CV46" s="679"/>
      <c r="CW46" s="679"/>
      <c r="CX46" s="679"/>
      <c r="CY46" s="680"/>
      <c r="CZ46" s="681">
        <v>7.3</v>
      </c>
      <c r="DA46" s="682"/>
      <c r="DB46" s="682"/>
      <c r="DC46" s="683"/>
      <c r="DD46" s="684">
        <v>122343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v>
      </c>
      <c r="CS47" s="697"/>
      <c r="CT47" s="697"/>
      <c r="CU47" s="697"/>
      <c r="CV47" s="697"/>
      <c r="CW47" s="697"/>
      <c r="CX47" s="697"/>
      <c r="CY47" s="698"/>
      <c r="CZ47" s="681">
        <v>0</v>
      </c>
      <c r="DA47" s="699"/>
      <c r="DB47" s="699"/>
      <c r="DC47" s="700"/>
      <c r="DD47" s="684">
        <v>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10986802</v>
      </c>
      <c r="CS49" s="663"/>
      <c r="CT49" s="663"/>
      <c r="CU49" s="663"/>
      <c r="CV49" s="663"/>
      <c r="CW49" s="663"/>
      <c r="CX49" s="663"/>
      <c r="CY49" s="664"/>
      <c r="CZ49" s="665">
        <v>100</v>
      </c>
      <c r="DA49" s="666"/>
      <c r="DB49" s="666"/>
      <c r="DC49" s="667"/>
      <c r="DD49" s="668">
        <v>7104698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Z0vr9O23WSiQSJP8eXHVz/zxlkR/XawfM60DKnN45tFNw18rQeYr7ROxJIK6+9hpT3IBS2szJULwvRG4KC02Q==" saltValue="nZRanGnS/ez+/25Dk8kG7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1" sqref="AP11:AT1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370</v>
      </c>
      <c r="DK2" s="1203"/>
      <c r="DL2" s="1203"/>
      <c r="DM2" s="1203"/>
      <c r="DN2" s="1203"/>
      <c r="DO2" s="1204"/>
      <c r="DP2" s="250"/>
      <c r="DQ2" s="1202" t="s">
        <v>371</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5"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0" t="s">
        <v>388</v>
      </c>
      <c r="DH5" s="1191"/>
      <c r="DI5" s="1191"/>
      <c r="DJ5" s="1191"/>
      <c r="DK5" s="1192"/>
      <c r="DL5" s="1190" t="s">
        <v>389</v>
      </c>
      <c r="DM5" s="1191"/>
      <c r="DN5" s="1191"/>
      <c r="DO5" s="1191"/>
      <c r="DP5" s="1192"/>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391</v>
      </c>
      <c r="C7" s="1143"/>
      <c r="D7" s="1143"/>
      <c r="E7" s="1143"/>
      <c r="F7" s="1143"/>
      <c r="G7" s="1143"/>
      <c r="H7" s="1143"/>
      <c r="I7" s="1143"/>
      <c r="J7" s="1143"/>
      <c r="K7" s="1143"/>
      <c r="L7" s="1143"/>
      <c r="M7" s="1143"/>
      <c r="N7" s="1143"/>
      <c r="O7" s="1143"/>
      <c r="P7" s="1144"/>
      <c r="Q7" s="1196">
        <v>11190</v>
      </c>
      <c r="R7" s="1197"/>
      <c r="S7" s="1197"/>
      <c r="T7" s="1197"/>
      <c r="U7" s="1197"/>
      <c r="V7" s="1197">
        <v>10936</v>
      </c>
      <c r="W7" s="1197"/>
      <c r="X7" s="1197"/>
      <c r="Y7" s="1197"/>
      <c r="Z7" s="1197"/>
      <c r="AA7" s="1197">
        <v>254</v>
      </c>
      <c r="AB7" s="1197"/>
      <c r="AC7" s="1197"/>
      <c r="AD7" s="1197"/>
      <c r="AE7" s="1198"/>
      <c r="AF7" s="1199">
        <v>251</v>
      </c>
      <c r="AG7" s="1200"/>
      <c r="AH7" s="1200"/>
      <c r="AI7" s="1200"/>
      <c r="AJ7" s="1201"/>
      <c r="AK7" s="1183">
        <v>275</v>
      </c>
      <c r="AL7" s="1184"/>
      <c r="AM7" s="1184"/>
      <c r="AN7" s="1184"/>
      <c r="AO7" s="1184"/>
      <c r="AP7" s="1184">
        <v>10336</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41</v>
      </c>
      <c r="R8" s="1137"/>
      <c r="S8" s="1137"/>
      <c r="T8" s="1137"/>
      <c r="U8" s="1137"/>
      <c r="V8" s="1137">
        <v>39</v>
      </c>
      <c r="W8" s="1137"/>
      <c r="X8" s="1137"/>
      <c r="Y8" s="1137"/>
      <c r="Z8" s="1137"/>
      <c r="AA8" s="1137">
        <v>2</v>
      </c>
      <c r="AB8" s="1137"/>
      <c r="AC8" s="1137"/>
      <c r="AD8" s="1137"/>
      <c r="AE8" s="1138"/>
      <c r="AF8" s="1112">
        <v>2</v>
      </c>
      <c r="AG8" s="1113"/>
      <c r="AH8" s="1113"/>
      <c r="AI8" s="1113"/>
      <c r="AJ8" s="1114"/>
      <c r="AK8" s="1178">
        <v>28</v>
      </c>
      <c r="AL8" s="1179"/>
      <c r="AM8" s="1179"/>
      <c r="AN8" s="1179"/>
      <c r="AO8" s="1179"/>
      <c r="AP8" s="1179" t="s">
        <v>595</v>
      </c>
      <c r="AQ8" s="1083"/>
      <c r="AR8" s="1083"/>
      <c r="AS8" s="1083"/>
      <c r="AT8" s="1178"/>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0">
        <v>11231</v>
      </c>
      <c r="R23" s="1161"/>
      <c r="S23" s="1161"/>
      <c r="T23" s="1161"/>
      <c r="U23" s="1161"/>
      <c r="V23" s="1161">
        <v>10975</v>
      </c>
      <c r="W23" s="1161"/>
      <c r="X23" s="1161"/>
      <c r="Y23" s="1161"/>
      <c r="Z23" s="1161"/>
      <c r="AA23" s="1161">
        <v>256</v>
      </c>
      <c r="AB23" s="1161"/>
      <c r="AC23" s="1161"/>
      <c r="AD23" s="1161"/>
      <c r="AE23" s="1162"/>
      <c r="AF23" s="1163">
        <v>253</v>
      </c>
      <c r="AG23" s="1161"/>
      <c r="AH23" s="1161"/>
      <c r="AI23" s="1161"/>
      <c r="AJ23" s="1164"/>
      <c r="AK23" s="1165"/>
      <c r="AL23" s="1166"/>
      <c r="AM23" s="1166"/>
      <c r="AN23" s="1166"/>
      <c r="AO23" s="1166"/>
      <c r="AP23" s="1161">
        <v>10336</v>
      </c>
      <c r="AQ23" s="1161"/>
      <c r="AR23" s="1161"/>
      <c r="AS23" s="1161"/>
      <c r="AT23" s="1161"/>
      <c r="AU23" s="1167"/>
      <c r="AV23" s="1167"/>
      <c r="AW23" s="1167"/>
      <c r="AX23" s="1167"/>
      <c r="AY23" s="1168"/>
      <c r="AZ23" s="1157" t="s">
        <v>178</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1" t="s">
        <v>401</v>
      </c>
      <c r="AG26" s="1101"/>
      <c r="AH26" s="1101"/>
      <c r="AI26" s="1101"/>
      <c r="AJ26" s="1152"/>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406</v>
      </c>
      <c r="C28" s="1143"/>
      <c r="D28" s="1143"/>
      <c r="E28" s="1143"/>
      <c r="F28" s="1143"/>
      <c r="G28" s="1143"/>
      <c r="H28" s="1143"/>
      <c r="I28" s="1143"/>
      <c r="J28" s="1143"/>
      <c r="K28" s="1143"/>
      <c r="L28" s="1143"/>
      <c r="M28" s="1143"/>
      <c r="N28" s="1143"/>
      <c r="O28" s="1143"/>
      <c r="P28" s="1144"/>
      <c r="Q28" s="1145">
        <v>2079</v>
      </c>
      <c r="R28" s="1146"/>
      <c r="S28" s="1146"/>
      <c r="T28" s="1146"/>
      <c r="U28" s="1146"/>
      <c r="V28" s="1146">
        <v>2070</v>
      </c>
      <c r="W28" s="1146"/>
      <c r="X28" s="1146"/>
      <c r="Y28" s="1146"/>
      <c r="Z28" s="1146"/>
      <c r="AA28" s="1146">
        <v>9</v>
      </c>
      <c r="AB28" s="1146"/>
      <c r="AC28" s="1146"/>
      <c r="AD28" s="1146"/>
      <c r="AE28" s="1147"/>
      <c r="AF28" s="1148">
        <v>9</v>
      </c>
      <c r="AG28" s="1146"/>
      <c r="AH28" s="1146"/>
      <c r="AI28" s="1146"/>
      <c r="AJ28" s="1149"/>
      <c r="AK28" s="1150">
        <v>188</v>
      </c>
      <c r="AL28" s="1139"/>
      <c r="AM28" s="1139"/>
      <c r="AN28" s="1139"/>
      <c r="AO28" s="1139"/>
      <c r="AP28" s="1139" t="s">
        <v>595</v>
      </c>
      <c r="AQ28" s="1139"/>
      <c r="AR28" s="1139"/>
      <c r="AS28" s="1139"/>
      <c r="AT28" s="1139"/>
      <c r="AU28" s="1139" t="s">
        <v>595</v>
      </c>
      <c r="AV28" s="1139"/>
      <c r="AW28" s="1139"/>
      <c r="AX28" s="1139"/>
      <c r="AY28" s="1139"/>
      <c r="AZ28" s="1139" t="s">
        <v>595</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1811</v>
      </c>
      <c r="R29" s="1137"/>
      <c r="S29" s="1137"/>
      <c r="T29" s="1137"/>
      <c r="U29" s="1137"/>
      <c r="V29" s="1137">
        <v>1763</v>
      </c>
      <c r="W29" s="1137"/>
      <c r="X29" s="1137"/>
      <c r="Y29" s="1137"/>
      <c r="Z29" s="1137"/>
      <c r="AA29" s="1137">
        <v>48</v>
      </c>
      <c r="AB29" s="1137"/>
      <c r="AC29" s="1137"/>
      <c r="AD29" s="1137"/>
      <c r="AE29" s="1138"/>
      <c r="AF29" s="1112">
        <v>48</v>
      </c>
      <c r="AG29" s="1113"/>
      <c r="AH29" s="1113"/>
      <c r="AI29" s="1113"/>
      <c r="AJ29" s="1114"/>
      <c r="AK29" s="1073">
        <v>298</v>
      </c>
      <c r="AL29" s="1064"/>
      <c r="AM29" s="1064"/>
      <c r="AN29" s="1064"/>
      <c r="AO29" s="1064"/>
      <c r="AP29" s="1064" t="s">
        <v>595</v>
      </c>
      <c r="AQ29" s="1064"/>
      <c r="AR29" s="1064"/>
      <c r="AS29" s="1064"/>
      <c r="AT29" s="1064"/>
      <c r="AU29" s="1064" t="s">
        <v>595</v>
      </c>
      <c r="AV29" s="1064"/>
      <c r="AW29" s="1064"/>
      <c r="AX29" s="1064"/>
      <c r="AY29" s="1064"/>
      <c r="AZ29" s="1064" t="s">
        <v>595</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271</v>
      </c>
      <c r="R30" s="1137"/>
      <c r="S30" s="1137"/>
      <c r="T30" s="1137"/>
      <c r="U30" s="1137"/>
      <c r="V30" s="1137">
        <v>271</v>
      </c>
      <c r="W30" s="1137"/>
      <c r="X30" s="1137"/>
      <c r="Y30" s="1137"/>
      <c r="Z30" s="1137"/>
      <c r="AA30" s="1137">
        <v>0</v>
      </c>
      <c r="AB30" s="1137"/>
      <c r="AC30" s="1137"/>
      <c r="AD30" s="1137"/>
      <c r="AE30" s="1138"/>
      <c r="AF30" s="1112">
        <v>0</v>
      </c>
      <c r="AG30" s="1113"/>
      <c r="AH30" s="1113"/>
      <c r="AI30" s="1113"/>
      <c r="AJ30" s="1114"/>
      <c r="AK30" s="1073">
        <v>91</v>
      </c>
      <c r="AL30" s="1064"/>
      <c r="AM30" s="1064"/>
      <c r="AN30" s="1064"/>
      <c r="AO30" s="1064"/>
      <c r="AP30" s="1074" t="s">
        <v>595</v>
      </c>
      <c r="AQ30" s="1072"/>
      <c r="AR30" s="1072"/>
      <c r="AS30" s="1072"/>
      <c r="AT30" s="1073"/>
      <c r="AU30" s="1074" t="s">
        <v>595</v>
      </c>
      <c r="AV30" s="1072"/>
      <c r="AW30" s="1072"/>
      <c r="AX30" s="1072"/>
      <c r="AY30" s="1073"/>
      <c r="AZ30" s="1074" t="s">
        <v>595</v>
      </c>
      <c r="BA30" s="1072"/>
      <c r="BB30" s="1072"/>
      <c r="BC30" s="1072"/>
      <c r="BD30" s="1073"/>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162</v>
      </c>
      <c r="R31" s="1137"/>
      <c r="S31" s="1137"/>
      <c r="T31" s="1137"/>
      <c r="U31" s="1137"/>
      <c r="V31" s="1137">
        <v>162</v>
      </c>
      <c r="W31" s="1137"/>
      <c r="X31" s="1137"/>
      <c r="Y31" s="1137"/>
      <c r="Z31" s="1137"/>
      <c r="AA31" s="1137">
        <v>0</v>
      </c>
      <c r="AB31" s="1137"/>
      <c r="AC31" s="1137"/>
      <c r="AD31" s="1137"/>
      <c r="AE31" s="1138"/>
      <c r="AF31" s="1112" t="s">
        <v>178</v>
      </c>
      <c r="AG31" s="1113"/>
      <c r="AH31" s="1113"/>
      <c r="AI31" s="1113"/>
      <c r="AJ31" s="1114"/>
      <c r="AK31" s="1073">
        <v>138</v>
      </c>
      <c r="AL31" s="1064"/>
      <c r="AM31" s="1064"/>
      <c r="AN31" s="1064"/>
      <c r="AO31" s="1064"/>
      <c r="AP31" s="1064">
        <v>407</v>
      </c>
      <c r="AQ31" s="1064"/>
      <c r="AR31" s="1064"/>
      <c r="AS31" s="1064"/>
      <c r="AT31" s="1064"/>
      <c r="AU31" s="1064">
        <v>331</v>
      </c>
      <c r="AV31" s="1064"/>
      <c r="AW31" s="1064"/>
      <c r="AX31" s="1064"/>
      <c r="AY31" s="1064"/>
      <c r="AZ31" s="1074" t="s">
        <v>595</v>
      </c>
      <c r="BA31" s="1072"/>
      <c r="BB31" s="1072"/>
      <c r="BC31" s="1072"/>
      <c r="BD31" s="1073"/>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453</v>
      </c>
      <c r="R32" s="1137"/>
      <c r="S32" s="1137"/>
      <c r="T32" s="1137"/>
      <c r="U32" s="1137"/>
      <c r="V32" s="1137">
        <v>420</v>
      </c>
      <c r="W32" s="1137"/>
      <c r="X32" s="1137"/>
      <c r="Y32" s="1137"/>
      <c r="Z32" s="1137"/>
      <c r="AA32" s="1137">
        <v>33</v>
      </c>
      <c r="AB32" s="1137"/>
      <c r="AC32" s="1137"/>
      <c r="AD32" s="1137"/>
      <c r="AE32" s="1138"/>
      <c r="AF32" s="1112">
        <v>445</v>
      </c>
      <c r="AG32" s="1113"/>
      <c r="AH32" s="1113"/>
      <c r="AI32" s="1113"/>
      <c r="AJ32" s="1114"/>
      <c r="AK32" s="1073">
        <v>148</v>
      </c>
      <c r="AL32" s="1064"/>
      <c r="AM32" s="1064"/>
      <c r="AN32" s="1064"/>
      <c r="AO32" s="1064"/>
      <c r="AP32" s="1064">
        <v>2298</v>
      </c>
      <c r="AQ32" s="1064"/>
      <c r="AR32" s="1064"/>
      <c r="AS32" s="1064"/>
      <c r="AT32" s="1064"/>
      <c r="AU32" s="1064">
        <v>846</v>
      </c>
      <c r="AV32" s="1064"/>
      <c r="AW32" s="1064"/>
      <c r="AX32" s="1064"/>
      <c r="AY32" s="1064"/>
      <c r="AZ32" s="1074" t="s">
        <v>595</v>
      </c>
      <c r="BA32" s="1072"/>
      <c r="BB32" s="1072"/>
      <c r="BC32" s="1072"/>
      <c r="BD32" s="1073"/>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1838</v>
      </c>
      <c r="R33" s="1137"/>
      <c r="S33" s="1137"/>
      <c r="T33" s="1137"/>
      <c r="U33" s="1137"/>
      <c r="V33" s="1137">
        <v>1918</v>
      </c>
      <c r="W33" s="1137"/>
      <c r="X33" s="1137"/>
      <c r="Y33" s="1137"/>
      <c r="Z33" s="1137"/>
      <c r="AA33" s="1137">
        <v>-80</v>
      </c>
      <c r="AB33" s="1137"/>
      <c r="AC33" s="1137"/>
      <c r="AD33" s="1137"/>
      <c r="AE33" s="1138"/>
      <c r="AF33" s="1112">
        <v>-146</v>
      </c>
      <c r="AG33" s="1113"/>
      <c r="AH33" s="1113"/>
      <c r="AI33" s="1113"/>
      <c r="AJ33" s="1114"/>
      <c r="AK33" s="1073">
        <v>493</v>
      </c>
      <c r="AL33" s="1064"/>
      <c r="AM33" s="1064"/>
      <c r="AN33" s="1064"/>
      <c r="AO33" s="1064"/>
      <c r="AP33" s="1064">
        <v>566</v>
      </c>
      <c r="AQ33" s="1064"/>
      <c r="AR33" s="1064"/>
      <c r="AS33" s="1064"/>
      <c r="AT33" s="1064"/>
      <c r="AU33" s="1064">
        <v>381</v>
      </c>
      <c r="AV33" s="1064"/>
      <c r="AW33" s="1064"/>
      <c r="AX33" s="1064"/>
      <c r="AY33" s="1064"/>
      <c r="AZ33" s="1135">
        <v>10.3</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559</v>
      </c>
      <c r="R34" s="1137"/>
      <c r="S34" s="1137"/>
      <c r="T34" s="1137"/>
      <c r="U34" s="1137"/>
      <c r="V34" s="1137">
        <v>559</v>
      </c>
      <c r="W34" s="1137"/>
      <c r="X34" s="1137"/>
      <c r="Y34" s="1137"/>
      <c r="Z34" s="1137"/>
      <c r="AA34" s="1137">
        <v>0</v>
      </c>
      <c r="AB34" s="1137"/>
      <c r="AC34" s="1137"/>
      <c r="AD34" s="1137"/>
      <c r="AE34" s="1138"/>
      <c r="AF34" s="1112" t="s">
        <v>178</v>
      </c>
      <c r="AG34" s="1113"/>
      <c r="AH34" s="1113"/>
      <c r="AI34" s="1113"/>
      <c r="AJ34" s="1114"/>
      <c r="AK34" s="1073">
        <v>230</v>
      </c>
      <c r="AL34" s="1064"/>
      <c r="AM34" s="1064"/>
      <c r="AN34" s="1064"/>
      <c r="AO34" s="1064"/>
      <c r="AP34" s="1064">
        <v>2972</v>
      </c>
      <c r="AQ34" s="1064"/>
      <c r="AR34" s="1064"/>
      <c r="AS34" s="1064"/>
      <c r="AT34" s="1064"/>
      <c r="AU34" s="1064">
        <v>1697</v>
      </c>
      <c r="AV34" s="1064"/>
      <c r="AW34" s="1064"/>
      <c r="AX34" s="1064"/>
      <c r="AY34" s="1064"/>
      <c r="AZ34" s="1074" t="s">
        <v>595</v>
      </c>
      <c r="BA34" s="1072"/>
      <c r="BB34" s="1072"/>
      <c r="BC34" s="1072"/>
      <c r="BD34" s="1073"/>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357</v>
      </c>
      <c r="AG63" s="1052"/>
      <c r="AH63" s="1052"/>
      <c r="AI63" s="1052"/>
      <c r="AJ63" s="1123"/>
      <c r="AK63" s="1124"/>
      <c r="AL63" s="1056"/>
      <c r="AM63" s="1056"/>
      <c r="AN63" s="1056"/>
      <c r="AO63" s="1056"/>
      <c r="AP63" s="1052">
        <v>6243</v>
      </c>
      <c r="AQ63" s="1052"/>
      <c r="AR63" s="1052"/>
      <c r="AS63" s="1052"/>
      <c r="AT63" s="1052"/>
      <c r="AU63" s="1052">
        <v>3255</v>
      </c>
      <c r="AV63" s="1052"/>
      <c r="AW63" s="1052"/>
      <c r="AX63" s="1052"/>
      <c r="AY63" s="1052"/>
      <c r="AZ63" s="1118"/>
      <c r="BA63" s="1118"/>
      <c r="BB63" s="1118"/>
      <c r="BC63" s="1118"/>
      <c r="BD63" s="1118"/>
      <c r="BE63" s="1053"/>
      <c r="BF63" s="1053"/>
      <c r="BG63" s="1053"/>
      <c r="BH63" s="1053"/>
      <c r="BI63" s="1054"/>
      <c r="BJ63" s="1119" t="s">
        <v>178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398</v>
      </c>
      <c r="R66" s="1095"/>
      <c r="S66" s="1095"/>
      <c r="T66" s="1095"/>
      <c r="U66" s="1096"/>
      <c r="V66" s="1094" t="s">
        <v>399</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420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19</v>
      </c>
      <c r="R68" s="1075"/>
      <c r="S68" s="1075"/>
      <c r="T68" s="1075"/>
      <c r="U68" s="1075"/>
      <c r="V68" s="1075">
        <v>18</v>
      </c>
      <c r="W68" s="1075"/>
      <c r="X68" s="1075"/>
      <c r="Y68" s="1075"/>
      <c r="Z68" s="1075"/>
      <c r="AA68" s="1075">
        <v>1</v>
      </c>
      <c r="AB68" s="1075"/>
      <c r="AC68" s="1075"/>
      <c r="AD68" s="1075"/>
      <c r="AE68" s="1075"/>
      <c r="AF68" s="1075">
        <v>1</v>
      </c>
      <c r="AG68" s="1075"/>
      <c r="AH68" s="1075"/>
      <c r="AI68" s="1075"/>
      <c r="AJ68" s="1075"/>
      <c r="AK68" s="1075" t="s">
        <v>595</v>
      </c>
      <c r="AL68" s="1075"/>
      <c r="AM68" s="1075"/>
      <c r="AN68" s="1075"/>
      <c r="AO68" s="1075"/>
      <c r="AP68" s="1075" t="s">
        <v>595</v>
      </c>
      <c r="AQ68" s="1075"/>
      <c r="AR68" s="1075"/>
      <c r="AS68" s="1075"/>
      <c r="AT68" s="1075"/>
      <c r="AU68" s="1075" t="s">
        <v>595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1130</v>
      </c>
      <c r="R69" s="1064"/>
      <c r="S69" s="1064"/>
      <c r="T69" s="1064"/>
      <c r="U69" s="1064"/>
      <c r="V69" s="1064">
        <v>1022</v>
      </c>
      <c r="W69" s="1064"/>
      <c r="X69" s="1064"/>
      <c r="Y69" s="1064"/>
      <c r="Z69" s="1064"/>
      <c r="AA69" s="1064">
        <v>108</v>
      </c>
      <c r="AB69" s="1064"/>
      <c r="AC69" s="1064"/>
      <c r="AD69" s="1064"/>
      <c r="AE69" s="1064"/>
      <c r="AF69" s="1064">
        <v>108</v>
      </c>
      <c r="AG69" s="1064"/>
      <c r="AH69" s="1064"/>
      <c r="AI69" s="1064"/>
      <c r="AJ69" s="1064"/>
      <c r="AK69" s="1064" t="s">
        <v>595</v>
      </c>
      <c r="AL69" s="1064"/>
      <c r="AM69" s="1064"/>
      <c r="AN69" s="1064"/>
      <c r="AO69" s="1064"/>
      <c r="AP69" s="1064">
        <v>89</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1987</v>
      </c>
      <c r="R70" s="1064"/>
      <c r="S70" s="1064"/>
      <c r="T70" s="1064"/>
      <c r="U70" s="1064"/>
      <c r="V70" s="1064">
        <v>1901</v>
      </c>
      <c r="W70" s="1064"/>
      <c r="X70" s="1064"/>
      <c r="Y70" s="1064"/>
      <c r="Z70" s="1064"/>
      <c r="AA70" s="1064">
        <v>86</v>
      </c>
      <c r="AB70" s="1064"/>
      <c r="AC70" s="1064"/>
      <c r="AD70" s="1064"/>
      <c r="AE70" s="1064"/>
      <c r="AF70" s="1064">
        <v>86</v>
      </c>
      <c r="AG70" s="1064"/>
      <c r="AH70" s="1064"/>
      <c r="AI70" s="1064"/>
      <c r="AJ70" s="1064"/>
      <c r="AK70" s="1064" t="s">
        <v>595</v>
      </c>
      <c r="AL70" s="1064"/>
      <c r="AM70" s="1064"/>
      <c r="AN70" s="1064"/>
      <c r="AO70" s="1064"/>
      <c r="AP70" s="1064">
        <v>2306</v>
      </c>
      <c r="AQ70" s="1064"/>
      <c r="AR70" s="1064"/>
      <c r="AS70" s="1064"/>
      <c r="AT70" s="1064"/>
      <c r="AU70" s="1064" t="s">
        <v>595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513</v>
      </c>
      <c r="R71" s="1064"/>
      <c r="S71" s="1064"/>
      <c r="T71" s="1064"/>
      <c r="U71" s="1064"/>
      <c r="V71" s="1064">
        <v>513</v>
      </c>
      <c r="W71" s="1064"/>
      <c r="X71" s="1064"/>
      <c r="Y71" s="1064"/>
      <c r="Z71" s="1064"/>
      <c r="AA71" s="1064" t="s">
        <v>595</v>
      </c>
      <c r="AB71" s="1064"/>
      <c r="AC71" s="1064"/>
      <c r="AD71" s="1064"/>
      <c r="AE71" s="1064"/>
      <c r="AF71" s="1064" t="s">
        <v>595</v>
      </c>
      <c r="AG71" s="1064"/>
      <c r="AH71" s="1064"/>
      <c r="AI71" s="1064"/>
      <c r="AJ71" s="1064"/>
      <c r="AK71" s="1064" t="s">
        <v>595</v>
      </c>
      <c r="AL71" s="1064"/>
      <c r="AM71" s="1064"/>
      <c r="AN71" s="1064"/>
      <c r="AO71" s="1064"/>
      <c r="AP71" s="1064" t="s">
        <v>595</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881007</v>
      </c>
      <c r="AB110" s="980"/>
      <c r="AC110" s="980"/>
      <c r="AD110" s="980"/>
      <c r="AE110" s="981"/>
      <c r="AF110" s="982">
        <v>882173</v>
      </c>
      <c r="AG110" s="980"/>
      <c r="AH110" s="980"/>
      <c r="AI110" s="980"/>
      <c r="AJ110" s="981"/>
      <c r="AK110" s="982">
        <v>869679</v>
      </c>
      <c r="AL110" s="980"/>
      <c r="AM110" s="980"/>
      <c r="AN110" s="980"/>
      <c r="AO110" s="981"/>
      <c r="AP110" s="983">
        <v>16.7</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9924655</v>
      </c>
      <c r="BR110" s="927"/>
      <c r="BS110" s="927"/>
      <c r="BT110" s="927"/>
      <c r="BU110" s="927"/>
      <c r="BV110" s="927">
        <v>9969573</v>
      </c>
      <c r="BW110" s="927"/>
      <c r="BX110" s="927"/>
      <c r="BY110" s="927"/>
      <c r="BZ110" s="927"/>
      <c r="CA110" s="927">
        <v>10336484</v>
      </c>
      <c r="CB110" s="927"/>
      <c r="CC110" s="927"/>
      <c r="CD110" s="927"/>
      <c r="CE110" s="927"/>
      <c r="CF110" s="951">
        <v>199.1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178</v>
      </c>
      <c r="AG111" s="1008"/>
      <c r="AH111" s="1008"/>
      <c r="AI111" s="1008"/>
      <c r="AJ111" s="1009"/>
      <c r="AK111" s="1010" t="s">
        <v>178</v>
      </c>
      <c r="AL111" s="1008"/>
      <c r="AM111" s="1008"/>
      <c r="AN111" s="1008"/>
      <c r="AO111" s="1009"/>
      <c r="AP111" s="1011" t="s">
        <v>178</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1525890</v>
      </c>
      <c r="BR111" s="899"/>
      <c r="BS111" s="899"/>
      <c r="BT111" s="899"/>
      <c r="BU111" s="899"/>
      <c r="BV111" s="899">
        <v>1384657</v>
      </c>
      <c r="BW111" s="899"/>
      <c r="BX111" s="899"/>
      <c r="BY111" s="899"/>
      <c r="BZ111" s="899"/>
      <c r="CA111" s="899">
        <v>1207006</v>
      </c>
      <c r="CB111" s="899"/>
      <c r="CC111" s="899"/>
      <c r="CD111" s="899"/>
      <c r="CE111" s="899"/>
      <c r="CF111" s="960">
        <v>23.2</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178</v>
      </c>
      <c r="DH111" s="899"/>
      <c r="DI111" s="899"/>
      <c r="DJ111" s="899"/>
      <c r="DK111" s="899"/>
      <c r="DL111" s="899" t="s">
        <v>437</v>
      </c>
      <c r="DM111" s="899"/>
      <c r="DN111" s="899"/>
      <c r="DO111" s="899"/>
      <c r="DP111" s="899"/>
      <c r="DQ111" s="899" t="s">
        <v>178</v>
      </c>
      <c r="DR111" s="899"/>
      <c r="DS111" s="899"/>
      <c r="DT111" s="899"/>
      <c r="DU111" s="899"/>
      <c r="DV111" s="876" t="s">
        <v>178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178</v>
      </c>
      <c r="AB112" s="862"/>
      <c r="AC112" s="862"/>
      <c r="AD112" s="862"/>
      <c r="AE112" s="863"/>
      <c r="AF112" s="864" t="s">
        <v>178</v>
      </c>
      <c r="AG112" s="862"/>
      <c r="AH112" s="862"/>
      <c r="AI112" s="862"/>
      <c r="AJ112" s="863"/>
      <c r="AK112" s="864" t="s">
        <v>178</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4013886</v>
      </c>
      <c r="BR112" s="899"/>
      <c r="BS112" s="899"/>
      <c r="BT112" s="899"/>
      <c r="BU112" s="899"/>
      <c r="BV112" s="899">
        <v>3613579</v>
      </c>
      <c r="BW112" s="899"/>
      <c r="BX112" s="899"/>
      <c r="BY112" s="899"/>
      <c r="BZ112" s="899"/>
      <c r="CA112" s="899">
        <v>3281404</v>
      </c>
      <c r="CB112" s="899"/>
      <c r="CC112" s="899"/>
      <c r="CD112" s="899"/>
      <c r="CE112" s="899"/>
      <c r="CF112" s="960">
        <v>63.2</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12179</v>
      </c>
      <c r="DH112" s="899"/>
      <c r="DI112" s="899"/>
      <c r="DJ112" s="899"/>
      <c r="DK112" s="899"/>
      <c r="DL112" s="899" t="s">
        <v>437</v>
      </c>
      <c r="DM112" s="899"/>
      <c r="DN112" s="899"/>
      <c r="DO112" s="899"/>
      <c r="DP112" s="899"/>
      <c r="DQ112" s="899" t="s">
        <v>437</v>
      </c>
      <c r="DR112" s="899"/>
      <c r="DS112" s="899"/>
      <c r="DT112" s="899"/>
      <c r="DU112" s="899"/>
      <c r="DV112" s="876" t="s">
        <v>178</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500840</v>
      </c>
      <c r="AB113" s="1008"/>
      <c r="AC113" s="1008"/>
      <c r="AD113" s="1008"/>
      <c r="AE113" s="1009"/>
      <c r="AF113" s="1010">
        <v>400010</v>
      </c>
      <c r="AG113" s="1008"/>
      <c r="AH113" s="1008"/>
      <c r="AI113" s="1008"/>
      <c r="AJ113" s="1009"/>
      <c r="AK113" s="1010">
        <v>420819</v>
      </c>
      <c r="AL113" s="1008"/>
      <c r="AM113" s="1008"/>
      <c r="AN113" s="1008"/>
      <c r="AO113" s="1009"/>
      <c r="AP113" s="1011">
        <v>8.1</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111374</v>
      </c>
      <c r="BR113" s="899"/>
      <c r="BS113" s="899"/>
      <c r="BT113" s="899"/>
      <c r="BU113" s="899"/>
      <c r="BV113" s="899">
        <v>109449</v>
      </c>
      <c r="BW113" s="899"/>
      <c r="BX113" s="899"/>
      <c r="BY113" s="899"/>
      <c r="BZ113" s="899"/>
      <c r="CA113" s="899">
        <v>106193</v>
      </c>
      <c r="CB113" s="899"/>
      <c r="CC113" s="899"/>
      <c r="CD113" s="899"/>
      <c r="CE113" s="899"/>
      <c r="CF113" s="960">
        <v>2</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178</v>
      </c>
      <c r="DH113" s="862"/>
      <c r="DI113" s="862"/>
      <c r="DJ113" s="862"/>
      <c r="DK113" s="863"/>
      <c r="DL113" s="864" t="s">
        <v>178</v>
      </c>
      <c r="DM113" s="862"/>
      <c r="DN113" s="862"/>
      <c r="DO113" s="862"/>
      <c r="DP113" s="863"/>
      <c r="DQ113" s="864" t="s">
        <v>178</v>
      </c>
      <c r="DR113" s="862"/>
      <c r="DS113" s="862"/>
      <c r="DT113" s="862"/>
      <c r="DU113" s="863"/>
      <c r="DV113" s="909" t="s">
        <v>178</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178</v>
      </c>
      <c r="AB114" s="862"/>
      <c r="AC114" s="862"/>
      <c r="AD114" s="862"/>
      <c r="AE114" s="863"/>
      <c r="AF114" s="864" t="s">
        <v>178</v>
      </c>
      <c r="AG114" s="862"/>
      <c r="AH114" s="862"/>
      <c r="AI114" s="862"/>
      <c r="AJ114" s="863"/>
      <c r="AK114" s="864" t="s">
        <v>178</v>
      </c>
      <c r="AL114" s="862"/>
      <c r="AM114" s="862"/>
      <c r="AN114" s="862"/>
      <c r="AO114" s="863"/>
      <c r="AP114" s="909" t="s">
        <v>178</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2222786</v>
      </c>
      <c r="BR114" s="899"/>
      <c r="BS114" s="899"/>
      <c r="BT114" s="899"/>
      <c r="BU114" s="899"/>
      <c r="BV114" s="899">
        <v>2030651</v>
      </c>
      <c r="BW114" s="899"/>
      <c r="BX114" s="899"/>
      <c r="BY114" s="899"/>
      <c r="BZ114" s="899"/>
      <c r="CA114" s="899">
        <v>2030865</v>
      </c>
      <c r="CB114" s="899"/>
      <c r="CC114" s="899"/>
      <c r="CD114" s="899"/>
      <c r="CE114" s="899"/>
      <c r="CF114" s="960">
        <v>39.1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178</v>
      </c>
      <c r="DH114" s="862"/>
      <c r="DI114" s="862"/>
      <c r="DJ114" s="862"/>
      <c r="DK114" s="863"/>
      <c r="DL114" s="864" t="s">
        <v>178</v>
      </c>
      <c r="DM114" s="862"/>
      <c r="DN114" s="862"/>
      <c r="DO114" s="862"/>
      <c r="DP114" s="863"/>
      <c r="DQ114" s="864" t="s">
        <v>178</v>
      </c>
      <c r="DR114" s="862"/>
      <c r="DS114" s="862"/>
      <c r="DT114" s="862"/>
      <c r="DU114" s="863"/>
      <c r="DV114" s="909" t="s">
        <v>178</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25707</v>
      </c>
      <c r="AB115" s="1008"/>
      <c r="AC115" s="1008"/>
      <c r="AD115" s="1008"/>
      <c r="AE115" s="1009"/>
      <c r="AF115" s="1010">
        <v>23503</v>
      </c>
      <c r="AG115" s="1008"/>
      <c r="AH115" s="1008"/>
      <c r="AI115" s="1008"/>
      <c r="AJ115" s="1009"/>
      <c r="AK115" s="1010">
        <v>8921</v>
      </c>
      <c r="AL115" s="1008"/>
      <c r="AM115" s="1008"/>
      <c r="AN115" s="1008"/>
      <c r="AO115" s="1009"/>
      <c r="AP115" s="1011">
        <v>0.2</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178</v>
      </c>
      <c r="BR115" s="899"/>
      <c r="BS115" s="899"/>
      <c r="BT115" s="899"/>
      <c r="BU115" s="899"/>
      <c r="BV115" s="899" t="s">
        <v>438</v>
      </c>
      <c r="BW115" s="899"/>
      <c r="BX115" s="899"/>
      <c r="BY115" s="899"/>
      <c r="BZ115" s="899"/>
      <c r="CA115" s="899" t="s">
        <v>178</v>
      </c>
      <c r="CB115" s="899"/>
      <c r="CC115" s="899"/>
      <c r="CD115" s="899"/>
      <c r="CE115" s="899"/>
      <c r="CF115" s="960" t="s">
        <v>178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178</v>
      </c>
      <c r="DH115" s="862"/>
      <c r="DI115" s="862"/>
      <c r="DJ115" s="862"/>
      <c r="DK115" s="863"/>
      <c r="DL115" s="864" t="s">
        <v>178</v>
      </c>
      <c r="DM115" s="862"/>
      <c r="DN115" s="862"/>
      <c r="DO115" s="862"/>
      <c r="DP115" s="863"/>
      <c r="DQ115" s="864" t="s">
        <v>178</v>
      </c>
      <c r="DR115" s="862"/>
      <c r="DS115" s="862"/>
      <c r="DT115" s="862"/>
      <c r="DU115" s="863"/>
      <c r="DV115" s="909" t="s">
        <v>178</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437</v>
      </c>
      <c r="AB116" s="862"/>
      <c r="AC116" s="862"/>
      <c r="AD116" s="862"/>
      <c r="AE116" s="863"/>
      <c r="AF116" s="864">
        <v>169</v>
      </c>
      <c r="AG116" s="862"/>
      <c r="AH116" s="862"/>
      <c r="AI116" s="862"/>
      <c r="AJ116" s="863"/>
      <c r="AK116" s="864">
        <v>645</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178</v>
      </c>
      <c r="BW116" s="899"/>
      <c r="BX116" s="899"/>
      <c r="BY116" s="899"/>
      <c r="BZ116" s="899"/>
      <c r="CA116" s="899" t="s">
        <v>178</v>
      </c>
      <c r="CB116" s="899"/>
      <c r="CC116" s="899"/>
      <c r="CD116" s="899"/>
      <c r="CE116" s="899"/>
      <c r="CF116" s="960" t="s">
        <v>437</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178</v>
      </c>
      <c r="DH116" s="862"/>
      <c r="DI116" s="862"/>
      <c r="DJ116" s="862"/>
      <c r="DK116" s="863"/>
      <c r="DL116" s="864" t="s">
        <v>178</v>
      </c>
      <c r="DM116" s="862"/>
      <c r="DN116" s="862"/>
      <c r="DO116" s="862"/>
      <c r="DP116" s="863"/>
      <c r="DQ116" s="864" t="s">
        <v>178</v>
      </c>
      <c r="DR116" s="862"/>
      <c r="DS116" s="862"/>
      <c r="DT116" s="862"/>
      <c r="DU116" s="863"/>
      <c r="DV116" s="909" t="s">
        <v>437</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1407554</v>
      </c>
      <c r="AB117" s="994"/>
      <c r="AC117" s="994"/>
      <c r="AD117" s="994"/>
      <c r="AE117" s="995"/>
      <c r="AF117" s="996">
        <v>1305855</v>
      </c>
      <c r="AG117" s="994"/>
      <c r="AH117" s="994"/>
      <c r="AI117" s="994"/>
      <c r="AJ117" s="995"/>
      <c r="AK117" s="996">
        <v>1300064</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178</v>
      </c>
      <c r="BR117" s="899"/>
      <c r="BS117" s="899"/>
      <c r="BT117" s="899"/>
      <c r="BU117" s="899"/>
      <c r="BV117" s="899" t="s">
        <v>178</v>
      </c>
      <c r="BW117" s="899"/>
      <c r="BX117" s="899"/>
      <c r="BY117" s="899"/>
      <c r="BZ117" s="899"/>
      <c r="CA117" s="899" t="s">
        <v>438</v>
      </c>
      <c r="CB117" s="899"/>
      <c r="CC117" s="899"/>
      <c r="CD117" s="899"/>
      <c r="CE117" s="899"/>
      <c r="CF117" s="960" t="s">
        <v>437</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v>1491841</v>
      </c>
      <c r="DH117" s="862"/>
      <c r="DI117" s="862"/>
      <c r="DJ117" s="862"/>
      <c r="DK117" s="863"/>
      <c r="DL117" s="864">
        <v>1358218</v>
      </c>
      <c r="DM117" s="862"/>
      <c r="DN117" s="862"/>
      <c r="DO117" s="862"/>
      <c r="DP117" s="863"/>
      <c r="DQ117" s="864">
        <v>1187220</v>
      </c>
      <c r="DR117" s="862"/>
      <c r="DS117" s="862"/>
      <c r="DT117" s="862"/>
      <c r="DU117" s="863"/>
      <c r="DV117" s="909">
        <v>22.9</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178</v>
      </c>
      <c r="BR118" s="930"/>
      <c r="BS118" s="930"/>
      <c r="BT118" s="930"/>
      <c r="BU118" s="930"/>
      <c r="BV118" s="930" t="s">
        <v>463</v>
      </c>
      <c r="BW118" s="930"/>
      <c r="BX118" s="930"/>
      <c r="BY118" s="930"/>
      <c r="BZ118" s="930"/>
      <c r="CA118" s="930" t="s">
        <v>178</v>
      </c>
      <c r="CB118" s="930"/>
      <c r="CC118" s="930"/>
      <c r="CD118" s="930"/>
      <c r="CE118" s="930"/>
      <c r="CF118" s="960" t="s">
        <v>464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463</v>
      </c>
      <c r="DM118" s="862"/>
      <c r="DN118" s="862"/>
      <c r="DO118" s="862"/>
      <c r="DP118" s="863"/>
      <c r="DQ118" s="864" t="s">
        <v>178</v>
      </c>
      <c r="DR118" s="862"/>
      <c r="DS118" s="862"/>
      <c r="DT118" s="862"/>
      <c r="DU118" s="863"/>
      <c r="DV118" s="909" t="s">
        <v>440</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178</v>
      </c>
      <c r="AB119" s="980"/>
      <c r="AC119" s="980"/>
      <c r="AD119" s="980"/>
      <c r="AE119" s="981"/>
      <c r="AF119" s="982" t="s">
        <v>178</v>
      </c>
      <c r="AG119" s="980"/>
      <c r="AH119" s="980"/>
      <c r="AI119" s="980"/>
      <c r="AJ119" s="981"/>
      <c r="AK119" s="982" t="s">
        <v>463</v>
      </c>
      <c r="AL119" s="980"/>
      <c r="AM119" s="980"/>
      <c r="AN119" s="980"/>
      <c r="AO119" s="981"/>
      <c r="AP119" s="983" t="s">
        <v>463</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466</v>
      </c>
      <c r="BP119" s="963"/>
      <c r="BQ119" s="967">
        <v>17798591</v>
      </c>
      <c r="BR119" s="930"/>
      <c r="BS119" s="930"/>
      <c r="BT119" s="930"/>
      <c r="BU119" s="930"/>
      <c r="BV119" s="930">
        <v>17107909</v>
      </c>
      <c r="BW119" s="930"/>
      <c r="BX119" s="930"/>
      <c r="BY119" s="930"/>
      <c r="BZ119" s="930"/>
      <c r="CA119" s="930">
        <v>16961952</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21870</v>
      </c>
      <c r="DH119" s="845"/>
      <c r="DI119" s="845"/>
      <c r="DJ119" s="845"/>
      <c r="DK119" s="846"/>
      <c r="DL119" s="847">
        <v>26439</v>
      </c>
      <c r="DM119" s="845"/>
      <c r="DN119" s="845"/>
      <c r="DO119" s="845"/>
      <c r="DP119" s="846"/>
      <c r="DQ119" s="847">
        <v>19786</v>
      </c>
      <c r="DR119" s="845"/>
      <c r="DS119" s="845"/>
      <c r="DT119" s="845"/>
      <c r="DU119" s="846"/>
      <c r="DV119" s="933">
        <v>0.4</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178</v>
      </c>
      <c r="AB120" s="862"/>
      <c r="AC120" s="862"/>
      <c r="AD120" s="862"/>
      <c r="AE120" s="863"/>
      <c r="AF120" s="864" t="s">
        <v>463</v>
      </c>
      <c r="AG120" s="862"/>
      <c r="AH120" s="862"/>
      <c r="AI120" s="862"/>
      <c r="AJ120" s="863"/>
      <c r="AK120" s="864" t="s">
        <v>178</v>
      </c>
      <c r="AL120" s="862"/>
      <c r="AM120" s="862"/>
      <c r="AN120" s="862"/>
      <c r="AO120" s="863"/>
      <c r="AP120" s="909" t="s">
        <v>438</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2296122</v>
      </c>
      <c r="BR120" s="927"/>
      <c r="BS120" s="927"/>
      <c r="BT120" s="927"/>
      <c r="BU120" s="927"/>
      <c r="BV120" s="927">
        <v>1882928</v>
      </c>
      <c r="BW120" s="927"/>
      <c r="BX120" s="927"/>
      <c r="BY120" s="927"/>
      <c r="BZ120" s="927"/>
      <c r="CA120" s="927">
        <v>1857865</v>
      </c>
      <c r="CB120" s="927"/>
      <c r="CC120" s="927"/>
      <c r="CD120" s="927"/>
      <c r="CE120" s="927"/>
      <c r="CF120" s="951">
        <v>35.799999999999997</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2004327</v>
      </c>
      <c r="DH120" s="927"/>
      <c r="DI120" s="927"/>
      <c r="DJ120" s="927"/>
      <c r="DK120" s="927"/>
      <c r="DL120" s="927">
        <v>1836434</v>
      </c>
      <c r="DM120" s="927"/>
      <c r="DN120" s="927"/>
      <c r="DO120" s="927"/>
      <c r="DP120" s="927"/>
      <c r="DQ120" s="927">
        <v>1697260</v>
      </c>
      <c r="DR120" s="927"/>
      <c r="DS120" s="927"/>
      <c r="DT120" s="927"/>
      <c r="DU120" s="927"/>
      <c r="DV120" s="928">
        <v>32.700000000000003</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12787</v>
      </c>
      <c r="AB121" s="862"/>
      <c r="AC121" s="862"/>
      <c r="AD121" s="862"/>
      <c r="AE121" s="863"/>
      <c r="AF121" s="864">
        <v>12788</v>
      </c>
      <c r="AG121" s="862"/>
      <c r="AH121" s="862"/>
      <c r="AI121" s="862"/>
      <c r="AJ121" s="863"/>
      <c r="AK121" s="864" t="s">
        <v>438</v>
      </c>
      <c r="AL121" s="862"/>
      <c r="AM121" s="862"/>
      <c r="AN121" s="862"/>
      <c r="AO121" s="863"/>
      <c r="AP121" s="909" t="s">
        <v>438</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2053896</v>
      </c>
      <c r="BR121" s="899"/>
      <c r="BS121" s="899"/>
      <c r="BT121" s="899"/>
      <c r="BU121" s="899"/>
      <c r="BV121" s="899">
        <v>2000057</v>
      </c>
      <c r="BW121" s="899"/>
      <c r="BX121" s="899"/>
      <c r="BY121" s="899"/>
      <c r="BZ121" s="899"/>
      <c r="CA121" s="899">
        <v>1863892</v>
      </c>
      <c r="CB121" s="899"/>
      <c r="CC121" s="899"/>
      <c r="CD121" s="899"/>
      <c r="CE121" s="899"/>
      <c r="CF121" s="960">
        <v>35.9</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979637</v>
      </c>
      <c r="DH121" s="899"/>
      <c r="DI121" s="899"/>
      <c r="DJ121" s="899"/>
      <c r="DK121" s="899"/>
      <c r="DL121" s="899">
        <v>924112</v>
      </c>
      <c r="DM121" s="899"/>
      <c r="DN121" s="899"/>
      <c r="DO121" s="899"/>
      <c r="DP121" s="899"/>
      <c r="DQ121" s="899">
        <v>845519</v>
      </c>
      <c r="DR121" s="899"/>
      <c r="DS121" s="899"/>
      <c r="DT121" s="899"/>
      <c r="DU121" s="899"/>
      <c r="DV121" s="876">
        <v>16.3</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463</v>
      </c>
      <c r="AG122" s="862"/>
      <c r="AH122" s="862"/>
      <c r="AI122" s="862"/>
      <c r="AJ122" s="863"/>
      <c r="AK122" s="864" t="s">
        <v>178</v>
      </c>
      <c r="AL122" s="862"/>
      <c r="AM122" s="862"/>
      <c r="AN122" s="862"/>
      <c r="AO122" s="863"/>
      <c r="AP122" s="909" t="s">
        <v>178</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8595792</v>
      </c>
      <c r="BR122" s="930"/>
      <c r="BS122" s="930"/>
      <c r="BT122" s="930"/>
      <c r="BU122" s="930"/>
      <c r="BV122" s="930">
        <v>8388328</v>
      </c>
      <c r="BW122" s="930"/>
      <c r="BX122" s="930"/>
      <c r="BY122" s="930"/>
      <c r="BZ122" s="930"/>
      <c r="CA122" s="930">
        <v>8426689</v>
      </c>
      <c r="CB122" s="930"/>
      <c r="CC122" s="930"/>
      <c r="CD122" s="930"/>
      <c r="CE122" s="930"/>
      <c r="CF122" s="931">
        <v>162.30000000000001</v>
      </c>
      <c r="CG122" s="932"/>
      <c r="CH122" s="932"/>
      <c r="CI122" s="932"/>
      <c r="CJ122" s="932"/>
      <c r="CK122" s="954"/>
      <c r="CL122" s="940"/>
      <c r="CM122" s="940"/>
      <c r="CN122" s="940"/>
      <c r="CO122" s="941"/>
      <c r="CP122" s="920" t="s">
        <v>412</v>
      </c>
      <c r="CQ122" s="921"/>
      <c r="CR122" s="921"/>
      <c r="CS122" s="921"/>
      <c r="CT122" s="921"/>
      <c r="CU122" s="921"/>
      <c r="CV122" s="921"/>
      <c r="CW122" s="921"/>
      <c r="CX122" s="921"/>
      <c r="CY122" s="921"/>
      <c r="CZ122" s="921"/>
      <c r="DA122" s="921"/>
      <c r="DB122" s="921"/>
      <c r="DC122" s="921"/>
      <c r="DD122" s="921"/>
      <c r="DE122" s="921"/>
      <c r="DF122" s="922"/>
      <c r="DG122" s="898">
        <v>743991</v>
      </c>
      <c r="DH122" s="899"/>
      <c r="DI122" s="899"/>
      <c r="DJ122" s="899"/>
      <c r="DK122" s="899"/>
      <c r="DL122" s="899">
        <v>507466</v>
      </c>
      <c r="DM122" s="899"/>
      <c r="DN122" s="899"/>
      <c r="DO122" s="899"/>
      <c r="DP122" s="899"/>
      <c r="DQ122" s="899">
        <v>407582</v>
      </c>
      <c r="DR122" s="899"/>
      <c r="DS122" s="899"/>
      <c r="DT122" s="899"/>
      <c r="DU122" s="899"/>
      <c r="DV122" s="876">
        <v>7.8</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178</v>
      </c>
      <c r="AB123" s="862"/>
      <c r="AC123" s="862"/>
      <c r="AD123" s="862"/>
      <c r="AE123" s="863"/>
      <c r="AF123" s="864" t="s">
        <v>178</v>
      </c>
      <c r="AG123" s="862"/>
      <c r="AH123" s="862"/>
      <c r="AI123" s="862"/>
      <c r="AJ123" s="863"/>
      <c r="AK123" s="864" t="s">
        <v>437</v>
      </c>
      <c r="AL123" s="862"/>
      <c r="AM123" s="862"/>
      <c r="AN123" s="862"/>
      <c r="AO123" s="863"/>
      <c r="AP123" s="909" t="s">
        <v>178</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476</v>
      </c>
      <c r="BP123" s="963"/>
      <c r="BQ123" s="917">
        <v>12945810</v>
      </c>
      <c r="BR123" s="918"/>
      <c r="BS123" s="918"/>
      <c r="BT123" s="918"/>
      <c r="BU123" s="918"/>
      <c r="BV123" s="918">
        <v>12271313</v>
      </c>
      <c r="BW123" s="918"/>
      <c r="BX123" s="918"/>
      <c r="BY123" s="918"/>
      <c r="BZ123" s="918"/>
      <c r="CA123" s="918">
        <v>12148446</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v>285931</v>
      </c>
      <c r="DH123" s="862"/>
      <c r="DI123" s="862"/>
      <c r="DJ123" s="862"/>
      <c r="DK123" s="863"/>
      <c r="DL123" s="864">
        <v>345567</v>
      </c>
      <c r="DM123" s="862"/>
      <c r="DN123" s="862"/>
      <c r="DO123" s="862"/>
      <c r="DP123" s="863"/>
      <c r="DQ123" s="864">
        <v>331043</v>
      </c>
      <c r="DR123" s="862"/>
      <c r="DS123" s="862"/>
      <c r="DT123" s="862"/>
      <c r="DU123" s="863"/>
      <c r="DV123" s="909">
        <v>6.4</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463</v>
      </c>
      <c r="AG124" s="862"/>
      <c r="AH124" s="862"/>
      <c r="AI124" s="862"/>
      <c r="AJ124" s="863"/>
      <c r="AK124" s="864" t="s">
        <v>178</v>
      </c>
      <c r="AL124" s="862"/>
      <c r="AM124" s="862"/>
      <c r="AN124" s="862"/>
      <c r="AO124" s="863"/>
      <c r="AP124" s="909" t="s">
        <v>463</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90.9</v>
      </c>
      <c r="BR124" s="916"/>
      <c r="BS124" s="916"/>
      <c r="BT124" s="916"/>
      <c r="BU124" s="916"/>
      <c r="BV124" s="916">
        <v>92.3</v>
      </c>
      <c r="BW124" s="916"/>
      <c r="BX124" s="916"/>
      <c r="BY124" s="916"/>
      <c r="BZ124" s="916"/>
      <c r="CA124" s="916">
        <v>92.6</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178</v>
      </c>
      <c r="DH124" s="845"/>
      <c r="DI124" s="845"/>
      <c r="DJ124" s="845"/>
      <c r="DK124" s="846"/>
      <c r="DL124" s="847" t="s">
        <v>440</v>
      </c>
      <c r="DM124" s="845"/>
      <c r="DN124" s="845"/>
      <c r="DO124" s="845"/>
      <c r="DP124" s="846"/>
      <c r="DQ124" s="847" t="s">
        <v>464</v>
      </c>
      <c r="DR124" s="845"/>
      <c r="DS124" s="845"/>
      <c r="DT124" s="845"/>
      <c r="DU124" s="846"/>
      <c r="DV124" s="933" t="s">
        <v>178</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178</v>
      </c>
      <c r="AB125" s="862"/>
      <c r="AC125" s="862"/>
      <c r="AD125" s="862"/>
      <c r="AE125" s="863"/>
      <c r="AF125" s="864" t="s">
        <v>178</v>
      </c>
      <c r="AG125" s="862"/>
      <c r="AH125" s="862"/>
      <c r="AI125" s="862"/>
      <c r="AJ125" s="863"/>
      <c r="AK125" s="864" t="s">
        <v>178</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178</v>
      </c>
      <c r="DM125" s="927"/>
      <c r="DN125" s="927"/>
      <c r="DO125" s="927"/>
      <c r="DP125" s="927"/>
      <c r="DQ125" s="927" t="s">
        <v>178</v>
      </c>
      <c r="DR125" s="927"/>
      <c r="DS125" s="927"/>
      <c r="DT125" s="927"/>
      <c r="DU125" s="927"/>
      <c r="DV125" s="928" t="s">
        <v>178</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10830</v>
      </c>
      <c r="AB126" s="862"/>
      <c r="AC126" s="862"/>
      <c r="AD126" s="862"/>
      <c r="AE126" s="863"/>
      <c r="AF126" s="864">
        <v>8575</v>
      </c>
      <c r="AG126" s="862"/>
      <c r="AH126" s="862"/>
      <c r="AI126" s="862"/>
      <c r="AJ126" s="863"/>
      <c r="AK126" s="864">
        <v>6713</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440</v>
      </c>
      <c r="DH126" s="899"/>
      <c r="DI126" s="899"/>
      <c r="DJ126" s="899"/>
      <c r="DK126" s="899"/>
      <c r="DL126" s="899" t="s">
        <v>178</v>
      </c>
      <c r="DM126" s="899"/>
      <c r="DN126" s="899"/>
      <c r="DO126" s="899"/>
      <c r="DP126" s="899"/>
      <c r="DQ126" s="899" t="s">
        <v>178</v>
      </c>
      <c r="DR126" s="899"/>
      <c r="DS126" s="899"/>
      <c r="DT126" s="899"/>
      <c r="DU126" s="899"/>
      <c r="DV126" s="876" t="s">
        <v>178</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2090</v>
      </c>
      <c r="AB127" s="862"/>
      <c r="AC127" s="862"/>
      <c r="AD127" s="862"/>
      <c r="AE127" s="863"/>
      <c r="AF127" s="864">
        <v>2140</v>
      </c>
      <c r="AG127" s="862"/>
      <c r="AH127" s="862"/>
      <c r="AI127" s="862"/>
      <c r="AJ127" s="863"/>
      <c r="AK127" s="864">
        <v>2208</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178</v>
      </c>
      <c r="DH127" s="899"/>
      <c r="DI127" s="899"/>
      <c r="DJ127" s="899"/>
      <c r="DK127" s="899"/>
      <c r="DL127" s="899" t="s">
        <v>178</v>
      </c>
      <c r="DM127" s="899"/>
      <c r="DN127" s="899"/>
      <c r="DO127" s="899"/>
      <c r="DP127" s="899"/>
      <c r="DQ127" s="899" t="s">
        <v>178</v>
      </c>
      <c r="DR127" s="899"/>
      <c r="DS127" s="899"/>
      <c r="DT127" s="899"/>
      <c r="DU127" s="899"/>
      <c r="DV127" s="876" t="s">
        <v>178</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259791</v>
      </c>
      <c r="AB128" s="883"/>
      <c r="AC128" s="883"/>
      <c r="AD128" s="883"/>
      <c r="AE128" s="884"/>
      <c r="AF128" s="885">
        <v>209778</v>
      </c>
      <c r="AG128" s="883"/>
      <c r="AH128" s="883"/>
      <c r="AI128" s="883"/>
      <c r="AJ128" s="884"/>
      <c r="AK128" s="885">
        <v>205588</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438</v>
      </c>
      <c r="BG128" s="869"/>
      <c r="BH128" s="869"/>
      <c r="BI128" s="869"/>
      <c r="BJ128" s="869"/>
      <c r="BK128" s="869"/>
      <c r="BL128" s="892"/>
      <c r="BM128" s="868">
        <v>14.44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178</v>
      </c>
      <c r="DH128" s="873"/>
      <c r="DI128" s="873"/>
      <c r="DJ128" s="873"/>
      <c r="DK128" s="873"/>
      <c r="DL128" s="873" t="s">
        <v>440</v>
      </c>
      <c r="DM128" s="873"/>
      <c r="DN128" s="873"/>
      <c r="DO128" s="873"/>
      <c r="DP128" s="873"/>
      <c r="DQ128" s="873" t="s">
        <v>464</v>
      </c>
      <c r="DR128" s="873"/>
      <c r="DS128" s="873"/>
      <c r="DT128" s="873"/>
      <c r="DU128" s="873"/>
      <c r="DV128" s="874" t="s">
        <v>178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6127602</v>
      </c>
      <c r="AB129" s="862"/>
      <c r="AC129" s="862"/>
      <c r="AD129" s="862"/>
      <c r="AE129" s="863"/>
      <c r="AF129" s="864">
        <v>6031402</v>
      </c>
      <c r="AG129" s="862"/>
      <c r="AH129" s="862"/>
      <c r="AI129" s="862"/>
      <c r="AJ129" s="863"/>
      <c r="AK129" s="864">
        <v>6002124</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178</v>
      </c>
      <c r="BG129" s="852"/>
      <c r="BH129" s="852"/>
      <c r="BI129" s="852"/>
      <c r="BJ129" s="852"/>
      <c r="BK129" s="852"/>
      <c r="BL129" s="853"/>
      <c r="BM129" s="851">
        <v>19.440000000000001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793058</v>
      </c>
      <c r="AB130" s="862"/>
      <c r="AC130" s="862"/>
      <c r="AD130" s="862"/>
      <c r="AE130" s="863"/>
      <c r="AF130" s="864">
        <v>792898</v>
      </c>
      <c r="AG130" s="862"/>
      <c r="AH130" s="862"/>
      <c r="AI130" s="862"/>
      <c r="AJ130" s="863"/>
      <c r="AK130" s="864">
        <v>809339</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5334544</v>
      </c>
      <c r="AB131" s="845"/>
      <c r="AC131" s="845"/>
      <c r="AD131" s="845"/>
      <c r="AE131" s="846"/>
      <c r="AF131" s="847">
        <v>5238504</v>
      </c>
      <c r="AG131" s="845"/>
      <c r="AH131" s="845"/>
      <c r="AI131" s="845"/>
      <c r="AJ131" s="846"/>
      <c r="AK131" s="847">
        <v>5192785</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92.6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6.6492093790000002</v>
      </c>
      <c r="AB132" s="825"/>
      <c r="AC132" s="825"/>
      <c r="AD132" s="825"/>
      <c r="AE132" s="826"/>
      <c r="AF132" s="827">
        <v>5.7875110909999998</v>
      </c>
      <c r="AG132" s="825"/>
      <c r="AH132" s="825"/>
      <c r="AI132" s="825"/>
      <c r="AJ132" s="826"/>
      <c r="AK132" s="827">
        <v>5.4910226399999997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7.6</v>
      </c>
      <c r="AB133" s="804"/>
      <c r="AC133" s="804"/>
      <c r="AD133" s="804"/>
      <c r="AE133" s="805"/>
      <c r="AF133" s="803">
        <v>6.9</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g5glRk/XnAod9GkNQmHk892vAWhijaSxzqS+7rEKDdY5FKoRXD7ejHgSjlRmWM/pTdX6At13HtiDBtjvvMhlw==" saltValue="UpMiUwzlxPRO3JB5uh5D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B7" zoomScaleNormal="85" zoomScaleSheetLayoutView="100" workbookViewId="0">
      <selection activeCell="AF29" sqref="AF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cudsAbzkmshT58BWUV5vy5nNuXageGML+KGPW2byfVBAbLjsXjaoI6hztyFSj5xJtjXogVYNEKKw5qc6ZTEIw==" saltValue="B5Mk4fBM8xkW2i29Wl3YX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eDvaUgxNcugnpjmNGlsNGK7ZIE3coLKhdAhSDafcSqK4850zhiyIuRiZJ9BPBarrZgSrcTVgwr/ZsfsSLrGg==" saltValue="+l/7RTzZwOGRDAmy22eK6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27" workbookViewId="0">
      <selection activeCell="AO40" sqref="AO4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511</v>
      </c>
      <c r="AL9" s="1230"/>
      <c r="AM9" s="1230"/>
      <c r="AN9" s="1231"/>
      <c r="AO9" s="313">
        <v>1691846</v>
      </c>
      <c r="AP9" s="313">
        <v>128131</v>
      </c>
      <c r="AQ9" s="314">
        <v>90613</v>
      </c>
      <c r="AR9" s="315">
        <v>41.4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512</v>
      </c>
      <c r="AL10" s="1230"/>
      <c r="AM10" s="1230"/>
      <c r="AN10" s="1231"/>
      <c r="AO10" s="316">
        <v>70200</v>
      </c>
      <c r="AP10" s="316">
        <v>5317</v>
      </c>
      <c r="AQ10" s="317">
        <v>7525</v>
      </c>
      <c r="AR10" s="318">
        <v>-29.3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513</v>
      </c>
      <c r="AL11" s="1230"/>
      <c r="AM11" s="1230"/>
      <c r="AN11" s="1231"/>
      <c r="AO11" s="316">
        <v>397577</v>
      </c>
      <c r="AP11" s="316">
        <v>30110</v>
      </c>
      <c r="AQ11" s="317">
        <v>9582</v>
      </c>
      <c r="AR11" s="318">
        <v>214.2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514</v>
      </c>
      <c r="AL12" s="1230"/>
      <c r="AM12" s="1230"/>
      <c r="AN12" s="1231"/>
      <c r="AO12" s="316">
        <v>71883</v>
      </c>
      <c r="AP12" s="316">
        <v>5444</v>
      </c>
      <c r="AQ12" s="317">
        <v>1356</v>
      </c>
      <c r="AR12" s="318">
        <v>301.5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515</v>
      </c>
      <c r="AL13" s="1230"/>
      <c r="AM13" s="1230"/>
      <c r="AN13" s="1231"/>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517</v>
      </c>
      <c r="AL14" s="1230"/>
      <c r="AM14" s="1230"/>
      <c r="AN14" s="1231"/>
      <c r="AO14" s="316">
        <v>126775</v>
      </c>
      <c r="AP14" s="316">
        <v>9601</v>
      </c>
      <c r="AQ14" s="317">
        <v>4182</v>
      </c>
      <c r="AR14" s="318">
        <v>129.6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518</v>
      </c>
      <c r="AL15" s="1230"/>
      <c r="AM15" s="1230"/>
      <c r="AN15" s="1231"/>
      <c r="AO15" s="316">
        <v>30732</v>
      </c>
      <c r="AP15" s="316">
        <v>2327</v>
      </c>
      <c r="AQ15" s="317">
        <v>2331</v>
      </c>
      <c r="AR15" s="318">
        <v>-0.2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519</v>
      </c>
      <c r="AL16" s="1233"/>
      <c r="AM16" s="1233"/>
      <c r="AN16" s="1234"/>
      <c r="AO16" s="316">
        <v>-150101</v>
      </c>
      <c r="AP16" s="316">
        <v>-11368</v>
      </c>
      <c r="AQ16" s="317">
        <v>-8270</v>
      </c>
      <c r="AR16" s="318">
        <v>37.5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191</v>
      </c>
      <c r="AL17" s="1233"/>
      <c r="AM17" s="1233"/>
      <c r="AN17" s="1234"/>
      <c r="AO17" s="316">
        <v>2238912</v>
      </c>
      <c r="AP17" s="316">
        <v>169563</v>
      </c>
      <c r="AQ17" s="317">
        <v>107322</v>
      </c>
      <c r="AR17" s="318">
        <v>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524</v>
      </c>
      <c r="AL21" s="1227"/>
      <c r="AM21" s="1227"/>
      <c r="AN21" s="1228"/>
      <c r="AO21" s="328">
        <v>14.39</v>
      </c>
      <c r="AP21" s="329">
        <v>10.18</v>
      </c>
      <c r="AQ21" s="330">
        <v>4.21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525</v>
      </c>
      <c r="AL22" s="1227"/>
      <c r="AM22" s="1227"/>
      <c r="AN22" s="1228"/>
      <c r="AO22" s="333">
        <v>92.2</v>
      </c>
      <c r="AP22" s="334">
        <v>97.7</v>
      </c>
      <c r="AQ22" s="335">
        <v>-5.5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529</v>
      </c>
      <c r="AL32" s="1218"/>
      <c r="AM32" s="1218"/>
      <c r="AN32" s="1219"/>
      <c r="AO32" s="343">
        <v>869679</v>
      </c>
      <c r="AP32" s="343">
        <v>65865</v>
      </c>
      <c r="AQ32" s="344">
        <v>67619</v>
      </c>
      <c r="AR32" s="345">
        <v>-2.6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530</v>
      </c>
      <c r="AL33" s="1218"/>
      <c r="AM33" s="1218"/>
      <c r="AN33" s="121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531</v>
      </c>
      <c r="AL34" s="1218"/>
      <c r="AM34" s="1218"/>
      <c r="AN34" s="1219"/>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532</v>
      </c>
      <c r="AL35" s="1218"/>
      <c r="AM35" s="1218"/>
      <c r="AN35" s="1219"/>
      <c r="AO35" s="343">
        <v>420819</v>
      </c>
      <c r="AP35" s="343">
        <v>31871</v>
      </c>
      <c r="AQ35" s="344">
        <v>17835</v>
      </c>
      <c r="AR35" s="345">
        <v>78.7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533</v>
      </c>
      <c r="AL36" s="1218"/>
      <c r="AM36" s="1218"/>
      <c r="AN36" s="1219"/>
      <c r="AO36" s="343" t="s">
        <v>516</v>
      </c>
      <c r="AP36" s="343" t="s">
        <v>516</v>
      </c>
      <c r="AQ36" s="344">
        <v>2401</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534</v>
      </c>
      <c r="AL37" s="1218"/>
      <c r="AM37" s="1218"/>
      <c r="AN37" s="1219"/>
      <c r="AO37" s="343">
        <v>8921</v>
      </c>
      <c r="AP37" s="343">
        <v>676</v>
      </c>
      <c r="AQ37" s="344">
        <v>732</v>
      </c>
      <c r="AR37" s="345">
        <v>-7.7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535</v>
      </c>
      <c r="AL38" s="1221"/>
      <c r="AM38" s="1221"/>
      <c r="AN38" s="1222"/>
      <c r="AO38" s="346">
        <v>645</v>
      </c>
      <c r="AP38" s="346">
        <v>49</v>
      </c>
      <c r="AQ38" s="347">
        <v>5</v>
      </c>
      <c r="AR38" s="335">
        <v>880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536</v>
      </c>
      <c r="AL39" s="1221"/>
      <c r="AM39" s="1221"/>
      <c r="AN39" s="1222"/>
      <c r="AO39" s="343">
        <v>-205588</v>
      </c>
      <c r="AP39" s="343">
        <v>-15570</v>
      </c>
      <c r="AQ39" s="344">
        <v>-3806</v>
      </c>
      <c r="AR39" s="345">
        <v>309.10000000000002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537</v>
      </c>
      <c r="AL40" s="1218"/>
      <c r="AM40" s="1218"/>
      <c r="AN40" s="1219"/>
      <c r="AO40" s="343">
        <v>-809339</v>
      </c>
      <c r="AP40" s="343">
        <v>-61295</v>
      </c>
      <c r="AQ40" s="344">
        <v>-59049</v>
      </c>
      <c r="AR40" s="345">
        <v>3.8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302</v>
      </c>
      <c r="AL41" s="1224"/>
      <c r="AM41" s="1224"/>
      <c r="AN41" s="1225"/>
      <c r="AO41" s="343">
        <v>285137</v>
      </c>
      <c r="AP41" s="343">
        <v>21595</v>
      </c>
      <c r="AQ41" s="344">
        <v>25740</v>
      </c>
      <c r="AR41" s="345">
        <v>-16.100000000000001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506</v>
      </c>
      <c r="AN49" s="1212" t="s">
        <v>541</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1809899</v>
      </c>
      <c r="AN51" s="365">
        <v>120869</v>
      </c>
      <c r="AO51" s="366">
        <v>104.4</v>
      </c>
      <c r="AP51" s="367">
        <v>85459</v>
      </c>
      <c r="AQ51" s="368">
        <v>-19.8</v>
      </c>
      <c r="AR51" s="369">
        <v>124.2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1385690</v>
      </c>
      <c r="AN52" s="373">
        <v>92540</v>
      </c>
      <c r="AO52" s="374">
        <v>154.30000000000001</v>
      </c>
      <c r="AP52" s="375">
        <v>44378</v>
      </c>
      <c r="AQ52" s="376">
        <v>-2.6</v>
      </c>
      <c r="AR52" s="377">
        <v>156.9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699077</v>
      </c>
      <c r="AN53" s="365">
        <v>48172</v>
      </c>
      <c r="AO53" s="366">
        <v>-60.1</v>
      </c>
      <c r="AP53" s="367">
        <v>83280</v>
      </c>
      <c r="AQ53" s="368">
        <v>-2.5</v>
      </c>
      <c r="AR53" s="369">
        <v>-57.6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399277</v>
      </c>
      <c r="AN54" s="373">
        <v>27514</v>
      </c>
      <c r="AO54" s="374">
        <v>-70.3</v>
      </c>
      <c r="AP54" s="375">
        <v>43123</v>
      </c>
      <c r="AQ54" s="376">
        <v>-2.8</v>
      </c>
      <c r="AR54" s="377">
        <v>-67.5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848749</v>
      </c>
      <c r="AN55" s="365">
        <v>60564</v>
      </c>
      <c r="AO55" s="366">
        <v>25.7</v>
      </c>
      <c r="AP55" s="367">
        <v>88968</v>
      </c>
      <c r="AQ55" s="368">
        <v>6.8</v>
      </c>
      <c r="AR55" s="369">
        <v>18.899999999999999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551534</v>
      </c>
      <c r="AN56" s="373">
        <v>39356</v>
      </c>
      <c r="AO56" s="374">
        <v>43</v>
      </c>
      <c r="AP56" s="375">
        <v>45482</v>
      </c>
      <c r="AQ56" s="376">
        <v>5.5</v>
      </c>
      <c r="AR56" s="377">
        <v>37.5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849864</v>
      </c>
      <c r="AN57" s="365">
        <v>62330</v>
      </c>
      <c r="AO57" s="366">
        <v>2.9</v>
      </c>
      <c r="AP57" s="367">
        <v>85173</v>
      </c>
      <c r="AQ57" s="368">
        <v>-4.3</v>
      </c>
      <c r="AR57" s="369">
        <v>7.2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359707</v>
      </c>
      <c r="AN58" s="373">
        <v>26381</v>
      </c>
      <c r="AO58" s="374">
        <v>-33</v>
      </c>
      <c r="AP58" s="375">
        <v>43913</v>
      </c>
      <c r="AQ58" s="376">
        <v>-3.4</v>
      </c>
      <c r="AR58" s="377">
        <v>-29.6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1209687</v>
      </c>
      <c r="AN59" s="365">
        <v>91615</v>
      </c>
      <c r="AO59" s="366">
        <v>47</v>
      </c>
      <c r="AP59" s="367">
        <v>94081</v>
      </c>
      <c r="AQ59" s="368">
        <v>10.5</v>
      </c>
      <c r="AR59" s="369">
        <v>36.5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798341</v>
      </c>
      <c r="AN60" s="373">
        <v>60462</v>
      </c>
      <c r="AO60" s="374">
        <v>129.19999999999999</v>
      </c>
      <c r="AP60" s="375">
        <v>48949</v>
      </c>
      <c r="AQ60" s="376">
        <v>11.5</v>
      </c>
      <c r="AR60" s="377">
        <v>117.7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1083455</v>
      </c>
      <c r="AN61" s="380">
        <v>76710</v>
      </c>
      <c r="AO61" s="381">
        <v>24</v>
      </c>
      <c r="AP61" s="382">
        <v>87392</v>
      </c>
      <c r="AQ61" s="383">
        <v>-1.9</v>
      </c>
      <c r="AR61" s="369">
        <v>25.9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698910</v>
      </c>
      <c r="AN62" s="373">
        <v>49251</v>
      </c>
      <c r="AO62" s="374">
        <v>44.6</v>
      </c>
      <c r="AP62" s="375">
        <v>45169</v>
      </c>
      <c r="AQ62" s="376">
        <v>1.6</v>
      </c>
      <c r="AR62" s="377">
        <v>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45e0MlUPRFt15uoZVlpQZmC0l6E8gA/22+hfWI6CJmMPT+GoTiLPutNbh3ouL3HzlkvbG8zNVs//yhltrKuQw==" saltValue="IBNHkvWOy3Xmu27XaUHq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4" zoomScaleNormal="100" zoomScaleSheetLayoutView="55" workbookViewId="0">
      <selection activeCell="BI68" sqref="BI6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503</v>
      </c>
    </row>
    <row r="120" spans="125:125" ht="13.5" hidden="1" customHeight="1" x14ac:dyDescent="0.15"/>
    <row r="121" spans="125:125" ht="13.5" hidden="1" customHeight="1" x14ac:dyDescent="0.15">
      <c r="DU121" s="291"/>
    </row>
  </sheetData>
  <sheetProtection algorithmName="SHA-512" hashValue="Dc6tHueLC01wY/bCjfGDB8oQkNRoyF1gxJ1SrI/6W8+3FJnanmLZ093eChwNDo5GBFRm7E0gSQqC70t9ab7AXA==" saltValue="87jN2kTpstOZvzYMI1K2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tOHJ1qMbA4LPOrTk1qNPu7aagGtViJGCF18U2nH8cdlSGFTNuvMcKZMxQV78dn+dxrC/pcH7vkYmmKouwWvFUg==" saltValue="a2/ff0ZZlK0k3NJWAUzz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3"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5" t="s">
        <v>3</v>
      </c>
      <c r="D47" s="1235"/>
      <c r="E47" s="1236"/>
      <c r="F47" s="11">
        <v>13.24</v>
      </c>
      <c r="G47" s="12">
        <v>8.1199999999999992</v>
      </c>
      <c r="H47" s="12">
        <v>6.89</v>
      </c>
      <c r="I47" s="12">
        <v>7</v>
      </c>
      <c r="J47" s="13">
        <v>8.01</v>
      </c>
    </row>
    <row r="48" spans="2:10" ht="57.75" customHeight="1" x14ac:dyDescent="0.15">
      <c r="B48" s="14"/>
      <c r="C48" s="1237" t="s">
        <v>4</v>
      </c>
      <c r="D48" s="1237"/>
      <c r="E48" s="1238"/>
      <c r="F48" s="15">
        <v>2.59</v>
      </c>
      <c r="G48" s="16">
        <v>0.08</v>
      </c>
      <c r="H48" s="16">
        <v>0.5</v>
      </c>
      <c r="I48" s="16">
        <v>1.4</v>
      </c>
      <c r="J48" s="17">
        <v>4.21</v>
      </c>
    </row>
    <row r="49" spans="2:10" ht="57.75" customHeight="1" thickBot="1" x14ac:dyDescent="0.2">
      <c r="B49" s="18"/>
      <c r="C49" s="1239" t="s">
        <v>5</v>
      </c>
      <c r="D49" s="1239"/>
      <c r="E49" s="1240"/>
      <c r="F49" s="19">
        <v>15.47</v>
      </c>
      <c r="G49" s="20" t="s">
        <v>561</v>
      </c>
      <c r="H49" s="20" t="s">
        <v>562</v>
      </c>
      <c r="I49" s="20">
        <v>0.9</v>
      </c>
      <c r="J49" s="21">
        <v>3.78</v>
      </c>
    </row>
    <row r="50" spans="2:10" ht="13.5" customHeight="1" x14ac:dyDescent="0.15"/>
  </sheetData>
  <sheetProtection algorithmName="SHA-512" hashValue="D3+VIy6chUYYPeOxcHm/fgZn8UGZDb6eJwXh9FrqgxDmUuWhtWmIv4QNlOBRKuO+klwijRsY+tHSxatuFNR0zQ==" saltValue="a0RZMGKcFUvSP9DC3IeAR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ASHIBETSU</cp:lastModifiedBy>
  <cp:lastPrinted>2021-10-26T05:58:53Z</cp:lastPrinted>
  <dcterms:created xsi:type="dcterms:W3CDTF">2021-02-05T00:33:11Z</dcterms:created>
  <dcterms:modified xsi:type="dcterms:W3CDTF">2021-10-26T06:06:08Z</dcterms:modified>
  <cp:category/>
</cp:coreProperties>
</file>